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<sst xmlns="http://schemas.openxmlformats.org/spreadsheetml/2006/main" count="105" uniqueCount="105">
  <si>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</si>
  <si>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</si>
  <si>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Crème Pâtissière II</t>
  </si>
  <si>
    <t>Code</t>
  </si>
  <si>
    <t>C85.CRPA.II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</si>
  <si>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</si>
  <si>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</si>
  <si>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</si>
  <si>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</si>
  <si>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</si>
  <si>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</si>
  <si>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</si>
  <si>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</si>
  <si>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</si>
  <si>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</si>
  <si>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</si>
  <si>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</si>
  <si>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</si>
  <si>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</si>
  <si>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</si>
  <si>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</si>
  <si>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</si>
  <si>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</si>
  <si>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</si>
  <si>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</si>
  <si>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</si>
  <si>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</si>
  <si>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</si>
  <si>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</si>
  <si>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</si>
  <si>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</si>
  <si>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</si>
  <si>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EPI-VANILLE-GOU</t>
  </si>
  <si>
    <t>Gousses de vanille Bourbon</t>
  </si>
  <si>
    <t>Épices en poudre et graines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</si>
  <si>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</si>
  <si>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</si>
  <si>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</si>
  <si>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</si>
  <si>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</si>
  <si>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</si>
  <si>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</si>
  <si>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</si>
  <si>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</si>
  <si>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</si>
  <si>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</si>
  <si>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</si>
  <si>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</si>
  <si>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</si>
  <si>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</si>
  <si>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</si>
  <si>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</si>
  <si>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</si>
  <si>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</si>
  <si>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</si>
  <si>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</si>
  <si>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</si>
  <si>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</si>
  <si>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</si>
  <si>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1,61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</si>
  <si>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</si>
  <si>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</si>
  <si>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</si>
  <si>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</si>
  <si>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</si>
  <si>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</si>
  <si>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</si>
  <si>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</si>
  <si>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</si>
  <si>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</si>
  <si>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</si>
  <si>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</si>
  <si>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 xml:space="preserve">        ↳ FARINE (000)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</si>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</sst>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322.46908807158</v>
      </c>
    </row>
    <row r="12">
      <c r="A12" t="s" s="3">
        <v>17</v>
      </c>
      <c r="B12" s="4">
        <v>200.29135905067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322.46908807158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1.61</v>
      </c>
      <c r="C3" t="s" s="10">
        <v>25</v>
      </c>
      <c r="D3"/>
      <c r="E3"/>
      <c r="F3"/>
    </row>
    <row r="4">
      <c r="A4" t="s">
        <v>26</v>
      </c>
      <c r="B4" s="11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E7*320</f>
        <v>320</v>
      </c>
    </row>
    <row r="8">
      <c r="A8" t="s" s="12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25</v>
      </c>
      <c r="G8" s="4">
        <f>E8*0.489836</f>
        <v>0.019593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25</v>
      </c>
      <c r="G9" s="4">
        <f>E9*1.6</f>
        <v>0.064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 s="12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E11*3.9514</f>
        <v>0.118542</v>
      </c>
    </row>
    <row r="12">
      <c r="A12" t="s" s="12">
        <v>48</v>
      </c>
      <c r="B12" t="s">
        <v>49</v>
      </c>
      <c r="C12" t="s">
        <v>50</v>
      </c>
      <c r="D12" s="9">
        <v>5.263158</v>
      </c>
      <c r="E12" s="11">
        <f>D12*$B$2</f>
        <v>5.263158</v>
      </c>
      <c r="F12" t="s">
        <v>51</v>
      </c>
      <c r="G12" s="4">
        <f>E12*0.2699999946</f>
        <v>1.421053</v>
      </c>
    </row>
    <row r="13">
      <c r="A13" t="s">
        <v>52</v>
      </c>
      <c r="B13" t="s">
        <v>53</v>
      </c>
      <c r="C13" t="s">
        <v>54</v>
      </c>
      <c r="D13" s="9">
        <v>0.3</v>
      </c>
      <c r="E13" s="11">
        <f>D13*$B$2</f>
        <v>0.3</v>
      </c>
      <c r="F13" t="s">
        <v>25</v>
      </c>
      <c r="G13" s="4">
        <f>E13*0.82</f>
        <v>0.246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1.61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44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0.3</v>
      </c>
      <c r="E4" t="s">
        <v>25</v>
      </c>
      <c r="F4" t="s">
        <v>54</v>
      </c>
    </row>
    <row r="5">
      <c r="A5">
        <v>1</v>
      </c>
      <c r="B5" t="s">
        <v>65</v>
      </c>
      <c r="C5" t="s">
        <v>63</v>
      </c>
      <c r="D5" s="11">
        <v>1</v>
      </c>
      <c r="E5" t="s">
        <v>51</v>
      </c>
      <c r="F5" t="s">
        <v>34</v>
      </c>
    </row>
    <row r="6">
      <c r="A6">
        <v>1</v>
      </c>
      <c r="B6" t="s">
        <v>66</v>
      </c>
      <c r="C6" t="s">
        <v>60</v>
      </c>
      <c r="D6" s="11">
        <v>0.2</v>
      </c>
      <c r="E6" t="s">
        <v>44</v>
      </c>
      <c r="F6" t="s">
        <v>67</v>
      </c>
    </row>
    <row r="7">
      <c r="A7">
        <v>2</v>
      </c>
      <c r="B7" t="s">
        <v>68</v>
      </c>
      <c r="C7" t="s">
        <v>63</v>
      </c>
      <c r="D7" s="11">
        <v>5.263</v>
      </c>
      <c r="E7" t="s">
        <v>51</v>
      </c>
      <c r="F7" t="s">
        <v>50</v>
      </c>
    </row>
    <row r="8">
      <c r="A8">
        <v>1</v>
      </c>
      <c r="B8" t="s">
        <v>69</v>
      </c>
      <c r="C8" t="s">
        <v>60</v>
      </c>
      <c r="D8" s="11">
        <v>0.11</v>
      </c>
      <c r="E8" t="s">
        <v>25</v>
      </c>
      <c r="F8" t="s">
        <v>70</v>
      </c>
    </row>
    <row r="9">
      <c r="A9">
        <v>2</v>
      </c>
      <c r="B9" t="s">
        <v>71</v>
      </c>
      <c r="C9" t="s">
        <v>63</v>
      </c>
      <c r="D9" s="11">
        <v>0.03</v>
      </c>
      <c r="E9" t="s">
        <v>25</v>
      </c>
      <c r="F9" t="s">
        <v>47</v>
      </c>
    </row>
    <row r="10">
      <c r="A10">
        <v>2</v>
      </c>
      <c r="B10" t="s">
        <v>72</v>
      </c>
      <c r="C10" t="s">
        <v>63</v>
      </c>
      <c r="D10" s="11">
        <v>0.04</v>
      </c>
      <c r="E10" t="s">
        <v>25</v>
      </c>
      <c r="F10" t="s">
        <v>37</v>
      </c>
    </row>
    <row r="11">
      <c r="A11">
        <v>2</v>
      </c>
      <c r="B11" t="s">
        <v>73</v>
      </c>
      <c r="C11" t="s">
        <v>63</v>
      </c>
      <c r="D11" s="11">
        <v>0.04</v>
      </c>
      <c r="E11" t="s">
        <v>25</v>
      </c>
      <c r="F11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>
        <v>84</v>
      </c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90</v>
      </c>
      <c r="B7">
        <v>1</v>
      </c>
      <c r="C7" t="s">
        <v>91</v>
      </c>
      <c r="D7" t="s" s="14">
        <v>92</v>
      </c>
      <c r="E7" t="s" s="14">
        <v>93</v>
      </c>
      <c r="F7"/>
    </row>
    <row r="8">
      <c r="A8" t="s">
        <v>90</v>
      </c>
      <c r="B8">
        <v>2</v>
      </c>
      <c r="C8" t="s">
        <v>94</v>
      </c>
      <c r="D8" t="s" s="14">
        <v>95</v>
      </c>
      <c r="E8" t="s" s="14">
        <v>96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100</v>
      </c>
      <c r="B6" t="str" s="14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101</v>
      </c>
      <c r="B8" t="str" s="14">
        <f>"[VERSER] "&amp;Procedure!D4</f>
        <v>[VERSER] Verser et mélanger 1/3 de la 1ère masse bouillante, puis toute la 1ère masse dans la 2ème</v>
      </c>
      <c r="C8"/>
      <c r="D8"/>
    </row>
    <row r="9">
      <c r="A9" t="s" s="17">
        <v>102</v>
      </c>
      <c r="B9" t="str" s="14">
        <f>"[BOUILLIR] "&amp;Procedure!D5</f>
        <v>[BOUILLIR] Jusqu'au 1er bouillon pendant ±30', éteindre</v>
      </c>
      <c r="C9"/>
      <c r="D9"/>
    </row>
    <row r="10">
      <c r="A10" t="s" s="17">
        <v>103</v>
      </c>
      <c r="B10" t="str" s="14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6">
        <v>104</v>
      </c>
      <c r="B12"/>
      <c r="C12"/>
      <c r="D12"/>
    </row>
    <row r="13">
      <c r="A13" t="s" s="17">
        <v>99</v>
      </c>
      <c r="B13" t="str" s="14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8">
        <f>"ℹ "&amp;Procedure!E7</f>
        <v>ℹ</v>
      </c>
      <c r="C14"/>
      <c r="D14"/>
    </row>
    <row r="15">
      <c r="A15" t="s" s="17">
        <v>100</v>
      </c>
      <c r="B15" t="str" s="14">
        <f>"[RÉSERVER] "&amp;Procedure!D8</f>
        <v>[RÉSERVER] Réserver au froid jusqu'à utilisation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