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<sst xmlns="http://schemas.openxmlformats.org/spreadsheetml/2006/main" count="81" uniqueCount="81">
  <si>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</si>
  <si>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</si>
  <si>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Fourrage Belle Époque</t>
  </si>
  <si>
    <t>Code</t>
  </si>
  <si>
    <t>C85.FOUR.BELLEP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</si>
  <si>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</si>
  <si>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</si>
  <si>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</si>
  <si>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</si>
  <si>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</si>
  <si>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</si>
  <si>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</si>
  <si>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</si>
  <si>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</si>
  <si>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</si>
  <si>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</si>
  <si>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</si>
  <si>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</si>
  <si>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</si>
  <si>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</si>
  <si>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</si>
  <si>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</si>
  <si>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</si>
  <si>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</si>
  <si>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</si>
  <si>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</si>
  <si>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</si>
  <si>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</si>
  <si>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</si>
  <si>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</si>
  <si>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</si>
  <si>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</si>
  <si>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</si>
  <si>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</si>
  <si>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</si>
  <si>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</si>
  <si>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</si>
  <si>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</si>
  <si>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</si>
  <si>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</si>
  <si>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</si>
  <si>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</si>
  <si>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</si>
  <si>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</si>
  <si>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</si>
  <si>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</si>
  <si>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</si>
  <si>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</si>
  <si>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</si>
  <si>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</si>
  <si>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</si>
  <si>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</si>
  <si>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</si>
  <si>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</si>
  <si>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</si>
  <si>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</si>
  <si>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7,26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</si>
  <si>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</si>
  <si>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</si>
  <si>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</si>
  <si>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</si>
  <si>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</si>
  <si>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</si>
  <si>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</si>
  <si>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Gousses de vanille Bourbon</t>
  </si>
  <si>
    <t xml:space="preserve">    ↳ Callebaut 811 (couverture noire 54,5% cacao)</t>
  </si>
  <si>
    <t xml:space="preserve">    ↳ Glucose DE40 sirop standard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</si>
  <si>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</si>
  <si>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</si>
  <si>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</si>
  <si>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</si>
  <si>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</si>
  <si>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</si>
  <si>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</si>
  <si>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</si>
  <si>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 fraîche, 18 jaunes (360ml), 2 bâtons de vanille grattée</t>
  </si>
  <si>
    <t>4,4kg de couverture noire Callebaut 811, 200gr de glucose, 300gr de Trimoline</t>
  </si>
  <si>
    <t>Fiche technique — Fourrage Belle Époque</t>
  </si>
  <si>
    <t>Fourrage Belle Époque  C85.FOUR.BELLEP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</si>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</sst>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727.90489473684</v>
      </c>
    </row>
    <row r="12">
      <c r="A12" t="s" s="3">
        <v>18</v>
      </c>
      <c r="B12" s="4">
        <v>100.26238219516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727.90489473684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7.26</v>
      </c>
      <c r="C3" t="s" s="10">
        <v>26</v>
      </c>
      <c r="D3"/>
      <c r="E3"/>
      <c r="F3"/>
    </row>
    <row r="4">
      <c r="A4" t="s">
        <v>27</v>
      </c>
      <c r="B4" s="11">
        <f>$B$2*B3</f>
        <v>7.26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 s="12">
        <v>37</v>
      </c>
      <c r="B8" t="s">
        <v>38</v>
      </c>
      <c r="C8" t="s">
        <v>39</v>
      </c>
      <c r="D8" s="9">
        <v>9.473684</v>
      </c>
      <c r="E8" s="11">
        <f>D8*$B$2</f>
        <v>9.473684</v>
      </c>
      <c r="F8" t="s">
        <v>40</v>
      </c>
      <c r="G8" s="4">
        <f>E8*0.270000006</f>
        <v>2.557895</v>
      </c>
    </row>
    <row r="9">
      <c r="A9" t="s">
        <v>41</v>
      </c>
      <c r="B9" t="s">
        <v>42</v>
      </c>
      <c r="C9" t="s">
        <v>43</v>
      </c>
      <c r="D9" s="9">
        <v>4.4</v>
      </c>
      <c r="E9" s="11">
        <f>D9*$B$2</f>
        <v>4.4</v>
      </c>
      <c r="F9" t="s">
        <v>26</v>
      </c>
      <c r="G9" s="4">
        <f>E9*18</f>
        <v>79.2</v>
      </c>
    </row>
    <row r="10">
      <c r="A10" t="s">
        <v>44</v>
      </c>
      <c r="B10" t="s">
        <v>45</v>
      </c>
      <c r="C10" t="s">
        <v>46</v>
      </c>
      <c r="D10" s="9">
        <v>2</v>
      </c>
      <c r="E10" s="11">
        <f>D10*$B$2</f>
        <v>2</v>
      </c>
      <c r="F10" t="s">
        <v>26</v>
      </c>
      <c r="G10" s="4">
        <f>E10*320</f>
        <v>640</v>
      </c>
    </row>
    <row r="11">
      <c r="A11" t="s">
        <v>47</v>
      </c>
      <c r="B11" t="s">
        <v>48</v>
      </c>
      <c r="C11" t="s">
        <v>49</v>
      </c>
      <c r="D11" s="9">
        <v>0.2</v>
      </c>
      <c r="E11" s="11">
        <f>D11*$B$2</f>
        <v>0.2</v>
      </c>
      <c r="F11" t="s">
        <v>26</v>
      </c>
      <c r="G11" s="4">
        <f>E11*1.8</f>
        <v>0.36</v>
      </c>
    </row>
    <row r="12">
      <c r="A12" t="s">
        <v>50</v>
      </c>
      <c r="B12" t="s">
        <v>51</v>
      </c>
      <c r="C12" t="s">
        <v>49</v>
      </c>
      <c r="D12" s="9">
        <v>0.3</v>
      </c>
      <c r="E12" s="11">
        <f>D12*$B$2</f>
        <v>0.3</v>
      </c>
      <c r="F12" t="s">
        <v>26</v>
      </c>
      <c r="G12" s="4">
        <f>E12*2.4</f>
        <v>0.72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7.26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2</v>
      </c>
      <c r="E3" t="s">
        <v>26</v>
      </c>
      <c r="F3" t="s">
        <v>35</v>
      </c>
    </row>
    <row r="4">
      <c r="A4">
        <v>1</v>
      </c>
      <c r="B4" t="s">
        <v>61</v>
      </c>
      <c r="C4" t="s">
        <v>57</v>
      </c>
      <c r="D4" s="11">
        <v>0.36</v>
      </c>
      <c r="E4" t="s">
        <v>36</v>
      </c>
      <c r="F4" t="s">
        <v>62</v>
      </c>
    </row>
    <row r="5">
      <c r="A5">
        <v>2</v>
      </c>
      <c r="B5" t="s">
        <v>63</v>
      </c>
      <c r="C5" t="s">
        <v>60</v>
      </c>
      <c r="D5" s="11">
        <v>9.474</v>
      </c>
      <c r="E5" t="s">
        <v>40</v>
      </c>
      <c r="F5" t="s">
        <v>39</v>
      </c>
    </row>
    <row r="6">
      <c r="A6">
        <v>1</v>
      </c>
      <c r="B6" t="s">
        <v>64</v>
      </c>
      <c r="C6" t="s">
        <v>60</v>
      </c>
      <c r="D6" s="11">
        <v>2</v>
      </c>
      <c r="E6" t="s">
        <v>40</v>
      </c>
      <c r="F6" t="s">
        <v>46</v>
      </c>
    </row>
    <row r="7">
      <c r="A7">
        <v>1</v>
      </c>
      <c r="B7" t="s">
        <v>65</v>
      </c>
      <c r="C7" t="s">
        <v>60</v>
      </c>
      <c r="D7" s="11">
        <v>4.4</v>
      </c>
      <c r="E7" t="s">
        <v>26</v>
      </c>
      <c r="F7" t="s">
        <v>43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26</v>
      </c>
      <c r="F8" t="s">
        <v>49</v>
      </c>
    </row>
    <row r="9">
      <c r="A9">
        <v>1</v>
      </c>
      <c r="B9" t="s">
        <v>67</v>
      </c>
      <c r="C9" t="s">
        <v>60</v>
      </c>
      <c r="D9" s="11">
        <v>0.3</v>
      </c>
      <c r="E9" t="s">
        <v>26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"C85.FOUR.BELLEP · PAT.CONFI.PRALINES · référence : "&amp;Besoins!B3&amp;" "&amp;Besoins!C3&amp;" · multiplicateur réglable sur la feuille ""Besoins"""</f>
        <v>C85.FOUR.BELLEP · PAT.CONFI.PRALINES · référence : 7,26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"[CRÉMER] "&amp;Procedure!D2</f>
        <v>[CRÉMER] 2L de crème fraîche, 18 jaunes (360ml), 2 bâtons de vanille grattée</v>
      </c>
      <c r="C5"/>
      <c r="D5"/>
    </row>
    <row r="6">
      <c r="A6" t="s" s="17">
        <v>80</v>
      </c>
      <c r="B6" t="str" s="14">
        <f>Procedure!D3</f>
        <v>4,4kg de couverture noire Callebaut 811, 200gr de glucose, 300gr de Trimoline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