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<sst xmlns="http://schemas.openxmlformats.org/spreadsheetml/2006/main" count="91" uniqueCount="91">
  <si>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</si>
  <si>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</si>
  <si>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Fourrage Truffes Oranges</t>
  </si>
  <si>
    <t>Code</t>
  </si>
  <si>
    <t>C85.FOUR.TRUFORA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</si>
  <si>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</si>
  <si>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</si>
  <si>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</si>
  <si>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</si>
  <si>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</si>
  <si>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</si>
  <si>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</si>
  <si>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</si>
  <si>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</si>
  <si>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</si>
  <si>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</si>
  <si>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</si>
  <si>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</si>
  <si>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</si>
  <si>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</si>
  <si>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</si>
  <si>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</si>
  <si>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</si>
  <si>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</si>
  <si>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</si>
  <si>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</si>
  <si>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</si>
  <si>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</si>
  <si>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</si>
  <si>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</si>
  <si>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</si>
  <si>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</si>
  <si>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</si>
  <si>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</si>
  <si>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</si>
  <si>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</si>
  <si>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</si>
  <si>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00000060</t>
  </si>
  <si>
    <t>ORANGE</t>
  </si>
  <si>
    <t>CALLEBAUT-811</t>
  </si>
  <si>
    <t>Callebaut 811 (couverture noire 54,5% cacao)</t>
  </si>
  <si>
    <t>Chocolats de couverture</t>
  </si>
  <si>
    <t>00000061</t>
  </si>
  <si>
    <t>EAU</t>
  </si>
  <si>
    <t>Matières diverses (à trier)</t>
  </si>
  <si>
    <t>BEU-DOUX</t>
  </si>
  <si>
    <t>Beurre doux 82% MG plaquette</t>
  </si>
  <si>
    <t>Beurres et margarines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</si>
  <si>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</si>
  <si>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</si>
  <si>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</si>
  <si>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</si>
  <si>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</si>
  <si>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</si>
  <si>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</si>
  <si>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</si>
  <si>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</si>
  <si>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</si>
  <si>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9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</si>
  <si>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</si>
  <si>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</si>
  <si>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</si>
  <si>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</si>
  <si>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</si>
  <si>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</si>
  <si>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</si>
  <si>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</si>
  <si>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</si>
  <si>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</si>
  <si>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</si>
  <si>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</si>
  <si>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</si>
  <si>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</si>
  <si>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</si>
  <si>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</si>
  <si>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</si>
  <si>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</si>
  <si>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CRÉMER</t>
  </si>
  <si>
    <t>1,8kg de crème fraîche, 1,2kg de fondant, 3,6kg de couverture fondant, 2,4kg de beurre, 1kg d'Orange en Pâte (même recette que le chapitre Extraits)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</si>
  <si>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</si>
  <si>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</si>
  <si>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</si>
  <si>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</si>
  <si>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</si>
  <si>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</si>
  <si>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Fourrage Truffes Oranges</t>
  </si>
  <si>
    <t>Fourrage Truffes Oranges  C85.FOUR.TRUFORA</t>
  </si>
  <si>
    <t>1.</t>
  </si>
  <si>
    <t>↳ Orange en Pâte (ou cuisson morceaux)  C85.EXT.ORANGPA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</si>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</sst>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85.647764178567</v>
      </c>
    </row>
    <row r="12">
      <c r="A12" t="s" s="3">
        <v>18</v>
      </c>
      <c r="B12" s="4">
        <v>9.516418242063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85.647764178567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</v>
      </c>
      <c r="C3" t="s" s="10">
        <v>26</v>
      </c>
      <c r="D3"/>
      <c r="E3"/>
      <c r="F3"/>
    </row>
    <row r="4">
      <c r="A4" t="s">
        <v>27</v>
      </c>
      <c r="B4" s="11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</v>
      </c>
      <c r="E7" s="11">
        <f>D7*$B$2</f>
        <v>1.8</v>
      </c>
      <c r="F7" t="s">
        <v>36</v>
      </c>
      <c r="G7" s="4">
        <f>E7*2.5335</f>
        <v>4.5603</v>
      </c>
    </row>
    <row r="8">
      <c r="A8" t="s" s="12">
        <v>37</v>
      </c>
      <c r="B8" t="s">
        <v>38</v>
      </c>
      <c r="C8" t="s">
        <v>35</v>
      </c>
      <c r="D8" s="9">
        <v>1</v>
      </c>
      <c r="E8" s="11">
        <f>D8*$B$2</f>
        <v>1</v>
      </c>
      <c r="F8" t="s">
        <v>26</v>
      </c>
      <c r="G8" s="4">
        <f>E8*0.6544641786</f>
        <v>0.654464</v>
      </c>
    </row>
    <row r="9">
      <c r="A9" t="s">
        <v>39</v>
      </c>
      <c r="B9" t="s">
        <v>40</v>
      </c>
      <c r="C9" t="s">
        <v>41</v>
      </c>
      <c r="D9" s="9">
        <v>3.6</v>
      </c>
      <c r="E9" s="11">
        <f>D9*$B$2</f>
        <v>3.6</v>
      </c>
      <c r="F9" t="s">
        <v>26</v>
      </c>
      <c r="G9" s="4">
        <f>E9*18</f>
        <v>64.8</v>
      </c>
    </row>
    <row r="10">
      <c r="A10" t="s" s="12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36</v>
      </c>
      <c r="G10" s="4">
        <f>E10*0.003</f>
        <v>0.003</v>
      </c>
    </row>
    <row r="11">
      <c r="A11" t="s">
        <v>45</v>
      </c>
      <c r="B11" t="s">
        <v>46</v>
      </c>
      <c r="C11" t="s">
        <v>47</v>
      </c>
      <c r="D11" s="9">
        <v>2.4</v>
      </c>
      <c r="E11" s="11">
        <f>D11*$B$2</f>
        <v>2.4</v>
      </c>
      <c r="F11" t="s">
        <v>26</v>
      </c>
      <c r="G11" s="4">
        <f>E11*5.2</f>
        <v>12.48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26</v>
      </c>
      <c r="G12" s="4">
        <f>E12*4.2</f>
        <v>2.1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26</v>
      </c>
      <c r="G13" s="4">
        <f>E13*1.05</f>
        <v>1.05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9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1.8</v>
      </c>
      <c r="E3" t="s">
        <v>26</v>
      </c>
      <c r="F3" t="s">
        <v>35</v>
      </c>
    </row>
    <row r="4">
      <c r="A4">
        <v>1</v>
      </c>
      <c r="B4" t="s">
        <v>63</v>
      </c>
      <c r="C4" t="s">
        <v>62</v>
      </c>
      <c r="D4" s="11">
        <v>3.6</v>
      </c>
      <c r="E4" t="s">
        <v>26</v>
      </c>
      <c r="F4" t="s">
        <v>41</v>
      </c>
    </row>
    <row r="5">
      <c r="A5">
        <v>1</v>
      </c>
      <c r="B5" t="s">
        <v>64</v>
      </c>
      <c r="C5" t="s">
        <v>62</v>
      </c>
      <c r="D5" s="11">
        <v>2.4</v>
      </c>
      <c r="E5" t="s">
        <v>26</v>
      </c>
      <c r="F5" t="s">
        <v>47</v>
      </c>
    </row>
    <row r="6">
      <c r="A6">
        <v>1</v>
      </c>
      <c r="B6" t="s">
        <v>65</v>
      </c>
      <c r="C6" t="s">
        <v>59</v>
      </c>
      <c r="D6" s="11">
        <v>1</v>
      </c>
      <c r="E6" t="s">
        <v>26</v>
      </c>
      <c r="F6" t="s">
        <v>66</v>
      </c>
    </row>
    <row r="7">
      <c r="A7">
        <v>2</v>
      </c>
      <c r="B7" t="s">
        <v>67</v>
      </c>
      <c r="C7" t="s">
        <v>62</v>
      </c>
      <c r="D7" s="11">
        <v>1</v>
      </c>
      <c r="E7" t="s">
        <v>26</v>
      </c>
      <c r="F7" t="s">
        <v>35</v>
      </c>
    </row>
    <row r="8">
      <c r="A8">
        <v>2</v>
      </c>
      <c r="B8" t="s">
        <v>68</v>
      </c>
      <c r="C8" t="s">
        <v>62</v>
      </c>
      <c r="D8" s="11">
        <v>1</v>
      </c>
      <c r="E8" t="s">
        <v>26</v>
      </c>
      <c r="F8" t="s">
        <v>53</v>
      </c>
    </row>
    <row r="9">
      <c r="A9">
        <v>2</v>
      </c>
      <c r="B9" t="s">
        <v>69</v>
      </c>
      <c r="C9" t="s">
        <v>62</v>
      </c>
      <c r="D9" s="11">
        <v>0.5</v>
      </c>
      <c r="E9" t="s">
        <v>26</v>
      </c>
      <c r="F9" t="s">
        <v>50</v>
      </c>
    </row>
    <row r="10">
      <c r="A10">
        <v>2</v>
      </c>
      <c r="B10" t="s">
        <v>70</v>
      </c>
      <c r="C10" t="s">
        <v>62</v>
      </c>
      <c r="D10" s="11">
        <v>1</v>
      </c>
      <c r="E10" t="s">
        <v>36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79</v>
      </c>
      <c r="B3">
        <v>1</v>
      </c>
      <c r="C3" t="s">
        <v>80</v>
      </c>
      <c r="D3" t="s" s="14">
        <v>81</v>
      </c>
      <c r="E3" t="s" s="14"/>
      <c r="F3"/>
    </row>
    <row r="4">
      <c r="A4" t="s">
        <v>79</v>
      </c>
      <c r="B4">
        <v>2</v>
      </c>
      <c r="C4" t="s">
        <v>82</v>
      </c>
      <c r="D4" t="s" s="14">
        <v>83</v>
      </c>
      <c r="E4" t="s" s="14"/>
      <c r="F4"/>
    </row>
    <row r="5">
      <c r="A5" t="s">
        <v>79</v>
      </c>
      <c r="B5">
        <v>3</v>
      </c>
      <c r="C5" t="s">
        <v>82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"C85.FOUR.TRUFORA · PAT.CONFI.PRALINES · référence : "&amp;Besoins!B3&amp;" "&amp;Besoins!C3&amp;" · multiplicateur réglable sur la feuille ""Besoins"""</f>
        <v>C85.FOUR.TRUFORA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"[CRÉMER] "&amp;Procedure!D2</f>
        <v>[CRÉMER] 1,8kg de crème fraîche, 1,2kg de fondant, 3,6kg de couverture fondant, 2,4kg de beurre, 1kg d'Orange en Pâte (même recette que le chapitre Extraits)</v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7">
        <v>87</v>
      </c>
      <c r="B8" t="str" s="14">
        <f>"[PASSER] "&amp;Procedure!D3</f>
        <v>[PASSER] Passer au robot-coupe 1kg d'orange entière (ne pas oublier d'enlever la fleur/mouche)</v>
      </c>
      <c r="C8"/>
      <c r="D8"/>
    </row>
    <row r="9">
      <c r="A9" t="s" s="17">
        <v>89</v>
      </c>
      <c r="B9" t="str" s="14">
        <f>"[INCORPORER] "&amp;Procedure!D4</f>
        <v>[INCORPORER] Ajouter 1kg de sucre glace et 500gr de fondant ferme</v>
      </c>
      <c r="C9"/>
      <c r="D9"/>
    </row>
    <row r="10">
      <c r="A10" t="s" s="17">
        <v>90</v>
      </c>
      <c r="B10" t="str" s="14">
        <f>"[INCORPORER] "&amp;Procedure!D5</f>
        <v>[INCORPORER] Ajouter 1000ml d'eau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2026-08-01T02:00:34Z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2026-08-01T02:00:34Z</dcterms:modified>
  <cp:revision>1</cp:revision>
</cp:coreProperties>
</file>