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<sst xmlns="http://schemas.openxmlformats.org/spreadsheetml/2006/main" count="65" uniqueCount="65">
  <si>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</si>
  <si>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</si>
  <si>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</si>
  <si>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</si>
  <si>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</si>
  <si>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</si>
  <si>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</si>
  <si>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</si>
  <si>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</si>
  <si>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</si>
  <si>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</si>
  <si>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</si>
  <si>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</si>
  <si>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</si>
  <si>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</si>
  <si>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</si>
  <si>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</si>
  <si>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</si>
  <si>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</si>
  <si>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</si>
  <si>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</si>
  <si>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</si>
  <si>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</si>
  <si>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</si>
  <si>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</si>
  <si>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</si>
  <si>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</si>
  <si>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</si>
  <si>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</si>
  <si>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</si>
  <si>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</si>
  <si>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</si>
  <si>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</si>
  <si>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</si>
  <si>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Massepain Pistache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</si>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</sst>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10.8</v>
      </c>
      <c r="C3" t="s" s="5">
        <v>3</v>
      </c>
      <c r="D3"/>
      <c r="E3"/>
      <c r="F3"/>
    </row>
    <row r="4">
      <c r="A4" t="s">
        <v>4</v>
      </c>
      <c r="B4" s="6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E7*12</f>
        <v>3.6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15</v>
      </c>
      <c r="G8" s="8">
        <f>E8*18</f>
        <v>0.018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E9*10</f>
        <v>2.5</v>
      </c>
    </row>
    <row r="10">
      <c r="A10" t="s">
        <v>22</v>
      </c>
      <c r="B10" t="s">
        <v>23</v>
      </c>
      <c r="C10" t="s">
        <v>21</v>
      </c>
      <c r="D10" s="4">
        <v>0.25</v>
      </c>
      <c r="E10" s="6">
        <f>D10*$B$2</f>
        <v>0.25</v>
      </c>
      <c r="F10" t="s">
        <v>3</v>
      </c>
      <c r="G10" s="8">
        <f>E10*22</f>
        <v>5.5</v>
      </c>
    </row>
    <row r="11">
      <c r="A11" t="s" s="9">
        <v>24</v>
      </c>
      <c r="B11" t="s">
        <v>25</v>
      </c>
      <c r="C11" t="s">
        <v>26</v>
      </c>
      <c r="D11" s="4">
        <v>10</v>
      </c>
      <c r="E11" s="6">
        <f>D11*$B$2</f>
        <v>10</v>
      </c>
      <c r="F11" t="s">
        <v>3</v>
      </c>
      <c r="G11" s="8">
        <f>E11*3.34036</f>
        <v>33.4036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s">
        <v>35</v>
      </c>
      <c r="E2"/>
      <c r="F2"/>
    </row>
    <row r="3">
      <c r="A3" t="s">
        <v>36</v>
      </c>
      <c r="B3">
        <v>1</v>
      </c>
      <c r="C3" t="s">
        <v>37</v>
      </c>
      <c r="D3" t="s" s="12">
        <v>38</v>
      </c>
      <c r="E3" t="s" s="12"/>
      <c r="F3"/>
    </row>
    <row r="4">
      <c r="A4" t="s">
        <v>36</v>
      </c>
      <c r="B4">
        <v>2</v>
      </c>
      <c r="C4" t="s">
        <v>39</v>
      </c>
      <c r="D4" t="s" s="12">
        <v>40</v>
      </c>
      <c r="E4" t="s" s="12"/>
      <c r="F4"/>
    </row>
    <row r="5">
      <c r="A5" t="s">
        <v>36</v>
      </c>
      <c r="B5">
        <v>3</v>
      </c>
      <c r="C5" t="s">
        <v>41</v>
      </c>
      <c r="D5" t="s" s="12">
        <v>42</v>
      </c>
      <c r="E5" t="s" s="12"/>
      <c r="F5"/>
    </row>
    <row r="6">
      <c r="A6" t="s">
        <v>36</v>
      </c>
      <c r="B6">
        <v>4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'Besoins'!$B$2*10.8</f>
        <v>10.8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'Besoins'!$B$2*10</f>
        <v>10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'Besoins'!$B$2*0.3</f>
        <v>0.3</v>
      </c>
      <c r="E4" t="s">
        <v>15</v>
      </c>
    </row>
    <row r="5">
      <c r="A5">
        <v>1</v>
      </c>
      <c r="B5" t="s">
        <v>53</v>
      </c>
      <c r="C5" t="s">
        <v>49</v>
      </c>
      <c r="D5" s="6">
        <f>'Besoins'!$B$2*0.5</f>
        <v>0.5</v>
      </c>
      <c r="E5" t="s">
        <v>3</v>
      </c>
    </row>
    <row r="6">
      <c r="A6">
        <v>2</v>
      </c>
      <c r="B6" t="s">
        <v>54</v>
      </c>
      <c r="C6" t="s">
        <v>51</v>
      </c>
      <c r="D6" s="6">
        <f>'Besoins'!$B$2*0.25</f>
        <v>0.25</v>
      </c>
      <c r="E6" t="s">
        <v>3</v>
      </c>
    </row>
    <row r="7">
      <c r="A7">
        <v>2</v>
      </c>
      <c r="B7" t="s">
        <v>55</v>
      </c>
      <c r="C7" t="s">
        <v>51</v>
      </c>
      <c r="D7" s="6">
        <f>'Besoins'!$B$2*0.25</f>
        <v>0.25</v>
      </c>
      <c r="E7" t="s">
        <v>3</v>
      </c>
    </row>
    <row r="8">
      <c r="A8">
        <v>2</v>
      </c>
      <c r="B8" t="s">
        <v>56</v>
      </c>
      <c r="C8" t="s">
        <v>51</v>
      </c>
      <c r="D8" s="6">
        <f>'Besoins'!$B$2*0.001</f>
        <v>0.001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s" s="15">
        <v>35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6">
        <v>60</v>
      </c>
      <c r="B8" t="str" s="12">
        <f>"[CUIRE] "&amp;Procedure!D3</f>
        <v>[CUIRE] Cuire 1kg de sucre semoule avec 250ml d'eau à 120°C</v>
      </c>
      <c r="C8"/>
      <c r="D8"/>
    </row>
    <row r="9">
      <c r="A9" t="s" s="16">
        <v>61</v>
      </c>
      <c r="B9" t="str" s="12">
        <f>"[INTRODUIRE] "&amp;Procedure!D4</f>
        <v>[INTRODUIRE] Introduire 500gr de pistaches, 500gr d'amandes et 30gr d'amandes amères (préchauffées au four)</v>
      </c>
      <c r="C9"/>
      <c r="D9"/>
    </row>
    <row r="10">
      <c r="A10" t="s" s="16">
        <v>62</v>
      </c>
      <c r="B10" t="str" s="12">
        <f>"[REFROIDIR] "&amp;Procedure!D5</f>
        <v>[REFROIDIR] Ramener à ébullition, laisser refroidir</v>
      </c>
      <c r="C10"/>
      <c r="D10"/>
    </row>
    <row r="11">
      <c r="A11" t="s" s="16">
        <v>63</v>
      </c>
      <c r="B11" t="str" s="12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7">
        <v>64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2026-08-01T02:01:33Z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2026-08-01T02:01:33Z</dcterms:modified>
  <cp:revision>1</cp:revision>
</cp:coreProperties>
</file>