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<sst xmlns="http://schemas.openxmlformats.org/spreadsheetml/2006/main" count="47" uniqueCount="47">
  <si>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</si>
  <si>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</si>
  <si>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</si>
  <si>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</si>
  <si>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</si>
  <si>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</si>
  <si>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</si>
  <si>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</si>
  <si>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</si>
  <si>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</si>
  <si>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</si>
  <si>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</si>
  <si>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</si>
  <si>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</si>
  <si>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</si>
  <si>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</si>
  <si>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</si>
  <si>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</si>
  <si>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</si>
  <si>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GLU-DE40</t>
  </si>
  <si>
    <t>Glucose DE40 sirop standard</t>
  </si>
  <si>
    <t>Glucoses et sucres techniques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</si>
  <si>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</si>
  <si>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</si>
  <si>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</si>
  <si>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</si>
  <si>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</si>
  <si>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</si>
  <si>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</si>
  <si>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</si>
  <si>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</si>
  <si>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</si>
  <si>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Fourrage Pasta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</si>
  <si>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</si>
  <si>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</si>
  <si>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</si>
  <si>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</si>
  <si>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</si>
  <si>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</si>
  <si>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</si>
  <si>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</si>
  <si>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Sucre blanc cristal sac 25 kg</t>
  </si>
  <si>
    <t xml:space="preserve">    ↳ Glucose DE40 sirop standard</t>
  </si>
  <si>
    <t xml:space="preserve">    ↳ Callebaut 811 (couverture noire 54,5% cacao)</t>
  </si>
  <si>
    <t>Fiche technique — Fourrage Pasta</t>
  </si>
  <si>
    <t>Fourrage Pasta  C85.FOUR.PASTA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</si>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</sst>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5.8</v>
      </c>
      <c r="C3" t="s" s="5">
        <v>3</v>
      </c>
      <c r="D3"/>
      <c r="E3"/>
      <c r="F3"/>
    </row>
    <row r="4">
      <c r="A4" t="s">
        <v>4</v>
      </c>
      <c r="B4" s="6">
        <f>$B$2*B3</f>
        <v>5.8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9">
        <f>E7*2.5335</f>
        <v>5.067</v>
      </c>
    </row>
    <row r="8">
      <c r="A8" t="s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3</v>
      </c>
      <c r="G8" s="9">
        <f>E8*18</f>
        <v>36</v>
      </c>
    </row>
    <row r="9">
      <c r="A9" t="s">
        <v>19</v>
      </c>
      <c r="B9" t="s">
        <v>20</v>
      </c>
      <c r="C9" t="s">
        <v>21</v>
      </c>
      <c r="D9" s="4">
        <v>0.9</v>
      </c>
      <c r="E9" s="6">
        <f>D9*$B$2</f>
        <v>0.9</v>
      </c>
      <c r="F9" t="s">
        <v>3</v>
      </c>
      <c r="G9" s="9">
        <f>E9*1.8</f>
        <v>1.62</v>
      </c>
    </row>
    <row r="10">
      <c r="A10" t="s">
        <v>22</v>
      </c>
      <c r="B10" t="s">
        <v>23</v>
      </c>
      <c r="C10" t="s">
        <v>24</v>
      </c>
      <c r="D10" s="4">
        <v>0.9</v>
      </c>
      <c r="E10" s="6">
        <f>D10*$B$2</f>
        <v>0.9</v>
      </c>
      <c r="F10" t="s">
        <v>3</v>
      </c>
      <c r="G10" s="9">
        <f>E10*0.82</f>
        <v>0.738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s">
        <v>33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32</v>
      </c>
      <c r="C2" t="s">
        <v>38</v>
      </c>
      <c r="D2" s="6">
        <f>'Besoins'!$B$2*5.8</f>
        <v>5.8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'Besoins'!$B$2*2</f>
        <v>2</v>
      </c>
      <c r="E3" t="s">
        <v>3</v>
      </c>
    </row>
    <row r="4">
      <c r="A4">
        <v>1</v>
      </c>
      <c r="B4" t="s">
        <v>41</v>
      </c>
      <c r="C4" t="s">
        <v>40</v>
      </c>
      <c r="D4" s="6">
        <f>'Besoins'!$B$2*0.9</f>
        <v>0.9</v>
      </c>
      <c r="E4" t="s">
        <v>3</v>
      </c>
    </row>
    <row r="5">
      <c r="A5">
        <v>1</v>
      </c>
      <c r="B5" t="s">
        <v>42</v>
      </c>
      <c r="C5" t="s">
        <v>40</v>
      </c>
      <c r="D5" s="6">
        <f>'Besoins'!$B$2*0.9</f>
        <v>0.9</v>
      </c>
      <c r="E5" t="s">
        <v>3</v>
      </c>
    </row>
    <row r="6">
      <c r="A6">
        <v>1</v>
      </c>
      <c r="B6" t="s">
        <v>43</v>
      </c>
      <c r="C6" t="s">
        <v>40</v>
      </c>
      <c r="D6" s="6">
        <f>'Besoins'!$B$2*2</f>
        <v>2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44</v>
      </c>
      <c r="B1"/>
      <c r="C1"/>
      <c r="D1"/>
    </row>
    <row r="2">
      <c r="A2" t="str" s="12">
        <f>"C85.FOUR.PASTA · PAT.CONFI.PRALINES · référence : "&amp;Besoins!B3&amp;" "&amp;Besoins!C3&amp;" · multiplicateur réglable sur la feuille ""Besoins"""</f>
        <v>C85.FOUR.PASTA · PAT.CONFI.PRALINES · référence : 5,8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45</v>
      </c>
      <c r="B4"/>
      <c r="C4"/>
      <c r="D4"/>
    </row>
    <row r="5">
      <c r="A5"/>
      <c r="B5" t="s" s="14">
        <v>33</v>
      </c>
      <c r="C5"/>
      <c r="D5"/>
    </row>
    <row r="6">
      <c r="A6"/>
      <c r="B6"/>
      <c r="C6"/>
      <c r="D6"/>
    </row>
    <row r="7">
      <c r="A7" t="s" s="15">
        <v>46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2026-09-15T13:24:23Z</dcterms:created>
  <dc:title>Fourrage Pasta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2026-09-15T13:24:23Z</dcterms:modified>
  <cp:revision>1</cp:revision>
</cp:coreProperties>
</file>