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<sst xmlns="http://schemas.openxmlformats.org/spreadsheetml/2006/main" count="50" uniqueCount="50">
  <si>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</si>
  <si>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</si>
  <si>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</si>
  <si>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</si>
  <si>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</si>
  <si>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</si>
  <si>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</si>
  <si>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</si>
  <si>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</si>
  <si>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</si>
  <si>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</si>
  <si>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</si>
  <si>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</si>
  <si>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</si>
  <si>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</si>
  <si>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</si>
  <si>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</si>
  <si>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</si>
  <si>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</si>
  <si>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</si>
  <si>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</si>
  <si>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</si>
  <si>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</si>
  <si>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</si>
  <si>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</si>
  <si>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</si>
  <si>
    <t>Recette</t>
  </si>
  <si>
    <t>#</t>
  </si>
  <si>
    <t>Verbe</t>
  </si>
  <si>
    <t>Étape</t>
  </si>
  <si>
    <t>Précision technique</t>
  </si>
  <si>
    <t>Durée</t>
  </si>
  <si>
    <t>Fourrage Truffe Vanille</t>
  </si>
  <si>
    <t>CRÉMER</t>
  </si>
  <si>
    <t>1,8kg de crème fraîche, 1,2kg de fondant, 3,6kg de couverture fondant, 3 bâtons de vanille, 2,4kg de beurre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</si>
  <si>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</si>
  <si>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</si>
  <si>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</si>
  <si>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</si>
  <si>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</si>
  <si>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</si>
  <si>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</si>
  <si>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Callebaut 811 (couverture noire 54,5% cacao)</t>
  </si>
  <si>
    <t xml:space="preserve">    ↳ Gousses de vanille Bourbon</t>
  </si>
  <si>
    <t>pc</t>
  </si>
  <si>
    <t xml:space="preserve">    ↳ Beurre doux 82% MG plaquette</t>
  </si>
  <si>
    <t>Fiche technique — Fourrage Truffe Vanille</t>
  </si>
  <si>
    <t>Fourrage Truffe Vanille  C85.FOUR.TRUFVAN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</si>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</sst>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9</v>
      </c>
      <c r="C3" t="s" s="5">
        <v>3</v>
      </c>
      <c r="D3"/>
      <c r="E3"/>
      <c r="F3"/>
    </row>
    <row r="4">
      <c r="A4" t="s">
        <v>4</v>
      </c>
      <c r="B4" s="6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1.8</v>
      </c>
      <c r="E7" s="6">
        <f>D7*$B$2</f>
        <v>1.8</v>
      </c>
      <c r="F7" t="s">
        <v>15</v>
      </c>
      <c r="G7" s="9">
        <f>E7*2.5335</f>
        <v>4.5603</v>
      </c>
    </row>
    <row r="8">
      <c r="A8" t="s">
        <v>16</v>
      </c>
      <c r="B8" t="s">
        <v>17</v>
      </c>
      <c r="C8" t="s">
        <v>18</v>
      </c>
      <c r="D8" s="4">
        <v>3.6</v>
      </c>
      <c r="E8" s="6">
        <f>D8*$B$2</f>
        <v>3.6</v>
      </c>
      <c r="F8" t="s">
        <v>3</v>
      </c>
      <c r="G8" s="9">
        <f>E8*18</f>
        <v>64.8</v>
      </c>
    </row>
    <row r="9">
      <c r="A9" t="s">
        <v>19</v>
      </c>
      <c r="B9" t="s">
        <v>20</v>
      </c>
      <c r="C9" t="s">
        <v>21</v>
      </c>
      <c r="D9" s="4">
        <v>3</v>
      </c>
      <c r="E9" s="6">
        <f>D9*$B$2</f>
        <v>3</v>
      </c>
      <c r="F9" t="s">
        <v>3</v>
      </c>
      <c r="G9" s="9">
        <f>E9*320</f>
        <v>960</v>
      </c>
    </row>
    <row r="10">
      <c r="A10" t="s">
        <v>22</v>
      </c>
      <c r="B10" t="s">
        <v>23</v>
      </c>
      <c r="C10" t="s">
        <v>24</v>
      </c>
      <c r="D10" s="4">
        <v>2.4</v>
      </c>
      <c r="E10" s="6">
        <f>D10*$B$2</f>
        <v>2.4</v>
      </c>
      <c r="F10" t="s">
        <v>3</v>
      </c>
      <c r="G10" s="9">
        <f>E10*5.2</f>
        <v>12.48</v>
      </c>
    </row>
    <row r="11">
      <c r="A11"/>
      <c r="B11"/>
      <c r="C11"/>
      <c r="D11"/>
      <c r="E11"/>
      <c r="F11" t="s" s="10">
        <v>25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26</v>
      </c>
      <c r="B1" t="s" s="7">
        <v>27</v>
      </c>
      <c r="C1" t="s" s="7">
        <v>28</v>
      </c>
      <c r="D1" t="s" s="7">
        <v>29</v>
      </c>
      <c r="E1" t="s" s="7">
        <v>30</v>
      </c>
      <c r="F1" t="s" s="7">
        <v>31</v>
      </c>
    </row>
    <row r="2">
      <c r="A2" t="s">
        <v>32</v>
      </c>
      <c r="B2">
        <v>1</v>
      </c>
      <c r="C2" t="s">
        <v>33</v>
      </c>
      <c r="D2" t="s" s="12">
        <v>34</v>
      </c>
      <c r="E2" t="s" s="1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35</v>
      </c>
      <c r="B1" t="s" s="7">
        <v>36</v>
      </c>
      <c r="C1" t="s" s="7">
        <v>37</v>
      </c>
      <c r="D1" t="s" s="7">
        <v>38</v>
      </c>
      <c r="E1" t="s" s="7">
        <v>10</v>
      </c>
    </row>
    <row r="2">
      <c r="A2">
        <v>0</v>
      </c>
      <c r="B2" t="s">
        <v>32</v>
      </c>
      <c r="C2" t="s">
        <v>39</v>
      </c>
      <c r="D2" s="6">
        <f>'Besoins'!$B$2*9</f>
        <v>9</v>
      </c>
      <c r="E2" t="s">
        <v>3</v>
      </c>
    </row>
    <row r="3">
      <c r="A3">
        <v>1</v>
      </c>
      <c r="B3" t="s">
        <v>40</v>
      </c>
      <c r="C3" t="s">
        <v>41</v>
      </c>
      <c r="D3" s="6">
        <f>'Besoins'!$B$2*1.8</f>
        <v>1.8</v>
      </c>
      <c r="E3" t="s">
        <v>3</v>
      </c>
    </row>
    <row r="4">
      <c r="A4">
        <v>1</v>
      </c>
      <c r="B4" t="s">
        <v>42</v>
      </c>
      <c r="C4" t="s">
        <v>41</v>
      </c>
      <c r="D4" s="6">
        <f>'Besoins'!$B$2*3.6</f>
        <v>3.6</v>
      </c>
      <c r="E4" t="s">
        <v>3</v>
      </c>
    </row>
    <row r="5">
      <c r="A5">
        <v>1</v>
      </c>
      <c r="B5" t="s">
        <v>43</v>
      </c>
      <c r="C5" t="s">
        <v>41</v>
      </c>
      <c r="D5" s="6">
        <f>'Besoins'!$B$2*3</f>
        <v>3</v>
      </c>
      <c r="E5" t="s">
        <v>44</v>
      </c>
    </row>
    <row r="6">
      <c r="A6">
        <v>1</v>
      </c>
      <c r="B6" t="s">
        <v>45</v>
      </c>
      <c r="C6" t="s">
        <v>41</v>
      </c>
      <c r="D6" s="6">
        <f>'Besoins'!$B$2*2.4</f>
        <v>2.4</v>
      </c>
      <c r="E6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46</v>
      </c>
      <c r="B1"/>
      <c r="C1"/>
      <c r="D1"/>
    </row>
    <row r="2">
      <c r="A2" t="str" s="13">
        <f>"C85.FOUR.TRUFVAN · PAT.CONFI.PRALINES · référence : "&amp;Besoins!B3&amp;" "&amp;Besoins!C3&amp;" · multiplicateur réglable sur la feuille ""Besoins"""</f>
        <v>C85.FOUR.TRUFVAN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47</v>
      </c>
      <c r="B4"/>
      <c r="C4"/>
      <c r="D4"/>
    </row>
    <row r="5">
      <c r="A5" t="s" s="15">
        <v>48</v>
      </c>
      <c r="B5" t="str" s="12">
        <f>"[CRÉMER] "&amp;Procedure!D2</f>
        <v>[CRÉMER] 1,8kg de crème fraîche, 1,2kg de fondant, 3,6kg de couverture fondant, 3 bâtons de vanille, 2,4kg de beurre</v>
      </c>
      <c r="C5"/>
      <c r="D5"/>
    </row>
    <row r="6">
      <c r="A6"/>
      <c r="B6"/>
      <c r="C6"/>
      <c r="D6"/>
    </row>
    <row r="7">
      <c r="A7" t="s" s="16">
        <v>49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2026-08-01T02:03:14Z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2026-08-01T02:03:14Z</dcterms:modified>
  <cp:revision>1</cp:revision>
</cp:coreProperties>
</file>