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<sst xmlns="http://schemas.openxmlformats.org/spreadsheetml/2006/main" count="78" uniqueCount="78">
  <si>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</si>
  <si>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</si>
  <si>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</si>
  <si>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</si>
  <si>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</si>
  <si>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</si>
  <si>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</si>
  <si>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</si>
  <si>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</si>
  <si>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</si>
  <si>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</si>
  <si>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</si>
  <si>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</si>
  <si>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</si>
  <si>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</si>
  <si>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</si>
  <si>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</si>
  <si>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</si>
  <si>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</si>
  <si>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</si>
  <si>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</si>
  <si>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</si>
  <si>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</si>
  <si>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</si>
  <si>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</si>
  <si>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</si>
  <si>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</si>
  <si>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</si>
  <si>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</si>
  <si>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</si>
  <si>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</si>
  <si>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</si>
  <si>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</si>
  <si>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</si>
  <si>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</si>
  <si>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</si>
  <si>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</si>
  <si>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</si>
  <si>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</si>
  <si>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</si>
  <si>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</si>
  <si>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Champagne II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</si>
  <si>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</si>
  <si>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</si>
  <si>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</si>
  <si>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</si>
  <si>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</si>
  <si>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</si>
  <si>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</si>
  <si>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</si>
  <si>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</si>
  <si>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</si>
  <si>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</si>
  <si>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</si>
  <si>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</si>
  <si>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</si>
  <si>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</si>
  <si>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</si>
  <si>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</si>
  <si>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</si>
  <si>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</si>
  <si>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</si>
  <si>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</si>
  <si>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</si>
  <si>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</si>
  <si>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</si>
  <si>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</si>
  <si>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BLANC D'OEUF (ML) (conv.)</t>
  </si>
  <si>
    <t>conversion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</si>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</sst>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</v>
      </c>
      <c r="C3" t="s" s="5">
        <v>3</v>
      </c>
      <c r="D3"/>
      <c r="E3"/>
      <c r="F3"/>
    </row>
    <row r="4">
      <c r="A4" t="s">
        <v>4</v>
      </c>
      <c r="B4" s="6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E7*0.6544641786</f>
        <v>2.617857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E8*3.6741428571</f>
        <v>0.918536</v>
      </c>
    </row>
    <row r="9">
      <c r="A9" t="s" s="8">
        <v>19</v>
      </c>
      <c r="B9" t="s">
        <v>20</v>
      </c>
      <c r="C9" t="s">
        <v>21</v>
      </c>
      <c r="D9" s="4">
        <v>1.041667</v>
      </c>
      <c r="E9" s="6">
        <f>D9*$B$2</f>
        <v>1.041667</v>
      </c>
      <c r="F9" t="s">
        <v>22</v>
      </c>
      <c r="G9" s="9">
        <f>E9*0.2699999136</f>
        <v>0.28125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>
        <v>26</v>
      </c>
      <c r="B11" t="s">
        <v>27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E11*2.8</f>
        <v>2.8</v>
      </c>
    </row>
    <row r="12">
      <c r="A12" t="s" s="8">
        <v>28</v>
      </c>
      <c r="B12" t="s">
        <v>29</v>
      </c>
      <c r="C12" t="s">
        <v>30</v>
      </c>
      <c r="D12" s="4">
        <v>0.7</v>
      </c>
      <c r="E12" s="6">
        <f>D12*$B$2</f>
        <v>0.7</v>
      </c>
      <c r="F12" t="s">
        <v>3</v>
      </c>
      <c r="G12" s="9">
        <f>E12*0.003</f>
        <v>0.0021</v>
      </c>
    </row>
    <row r="13">
      <c r="A13" t="s">
        <v>31</v>
      </c>
      <c r="B13" t="s">
        <v>32</v>
      </c>
      <c r="C13" t="s">
        <v>33</v>
      </c>
      <c r="D13" s="4">
        <v>0.7</v>
      </c>
      <c r="E13" s="6">
        <f>D13*$B$2</f>
        <v>0.7</v>
      </c>
      <c r="F13" t="s">
        <v>15</v>
      </c>
      <c r="G13" s="9">
        <f>E13*0.82</f>
        <v>0.574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2">
        <v>42</v>
      </c>
      <c r="E2" t="s" s="12"/>
      <c r="F2"/>
    </row>
    <row r="3">
      <c r="A3" t="s">
        <v>41</v>
      </c>
      <c r="B3">
        <v>2</v>
      </c>
      <c r="C3"/>
      <c r="D3" t="s" s="12">
        <v>43</v>
      </c>
      <c r="E3" t="s" s="12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>
        <v>1</v>
      </c>
      <c r="C6" t="s">
        <v>47</v>
      </c>
      <c r="D6" t="s" s="12">
        <v>48</v>
      </c>
      <c r="E6" t="s" s="12"/>
      <c r="F6"/>
    </row>
    <row r="7">
      <c r="A7" t="s">
        <v>46</v>
      </c>
      <c r="B7">
        <v>2</v>
      </c>
      <c r="C7" t="s">
        <v>49</v>
      </c>
      <c r="D7" t="s" s="12">
        <v>50</v>
      </c>
      <c r="E7" t="s" s="12"/>
      <c r="F7"/>
    </row>
    <row r="8">
      <c r="A8" t="s">
        <v>46</v>
      </c>
      <c r="B8">
        <v>3</v>
      </c>
      <c r="C8"/>
      <c r="D8" t="s" s="12">
        <v>51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'Besoins'!$B$2*2.7</f>
        <v>2.7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</f>
        <v>1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'Besoins'!$B$2*1</f>
        <v>1</v>
      </c>
      <c r="E4" t="s">
        <v>3</v>
      </c>
    </row>
    <row r="5">
      <c r="A5">
        <v>1</v>
      </c>
      <c r="B5" t="s">
        <v>60</v>
      </c>
      <c r="C5" t="s">
        <v>56</v>
      </c>
      <c r="D5" s="6">
        <f>'Besoins'!$B$2*0.4</f>
        <v>0.4</v>
      </c>
      <c r="E5" t="s">
        <v>3</v>
      </c>
    </row>
    <row r="6">
      <c r="A6">
        <v>2</v>
      </c>
      <c r="B6" t="s">
        <v>61</v>
      </c>
      <c r="C6" t="s">
        <v>56</v>
      </c>
      <c r="D6" s="6">
        <f>'Besoins'!$B$2*4</f>
        <v>4</v>
      </c>
      <c r="E6" t="s">
        <v>22</v>
      </c>
    </row>
    <row r="7">
      <c r="A7">
        <v>3</v>
      </c>
      <c r="B7" t="s">
        <v>62</v>
      </c>
      <c r="C7" t="s">
        <v>58</v>
      </c>
      <c r="D7" s="6">
        <f>'Besoins'!$B$2*4</f>
        <v>4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'Besoins'!$B$2*0.25</f>
        <v>0.25</v>
      </c>
      <c r="E8" t="s">
        <v>3</v>
      </c>
    </row>
    <row r="9">
      <c r="A9">
        <v>1</v>
      </c>
      <c r="B9" t="s">
        <v>64</v>
      </c>
      <c r="C9" t="s">
        <v>56</v>
      </c>
      <c r="D9" s="6">
        <f>'Besoins'!$B$2*0.7</f>
        <v>0.7</v>
      </c>
      <c r="E9" t="s">
        <v>15</v>
      </c>
    </row>
    <row r="10">
      <c r="A10">
        <v>2</v>
      </c>
      <c r="B10" t="s">
        <v>65</v>
      </c>
      <c r="C10" t="s">
        <v>58</v>
      </c>
      <c r="D10" s="6">
        <f>'Besoins'!$B$2*0.7</f>
        <v>0.7</v>
      </c>
      <c r="E10" t="s">
        <v>15</v>
      </c>
    </row>
    <row r="11">
      <c r="A11">
        <v>2</v>
      </c>
      <c r="B11" t="s">
        <v>66</v>
      </c>
      <c r="C11" t="s">
        <v>58</v>
      </c>
      <c r="D11" s="6">
        <f>'Besoins'!$B$2*0.7</f>
        <v>0.7</v>
      </c>
      <c r="E11" t="s">
        <v>3</v>
      </c>
    </row>
    <row r="12">
      <c r="A12">
        <v>1</v>
      </c>
      <c r="B12" t="s">
        <v>67</v>
      </c>
      <c r="C12" t="s">
        <v>68</v>
      </c>
      <c r="D12" s="6">
        <f>'Besoins'!$B$2*0.075</f>
        <v>0.075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Procedure!D2</f>
        <v>1L de champagne, 1L de vin blanc, 2 jus d'orange, 2 jus de citron</v>
      </c>
      <c r="C5"/>
      <c r="D5"/>
    </row>
    <row r="6">
      <c r="A6" t="s" s="15">
        <v>72</v>
      </c>
      <c r="B6" t="str" s="12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4">
        <v>73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74</v>
      </c>
      <c r="B11"/>
      <c r="C11"/>
      <c r="D11"/>
    </row>
    <row r="12">
      <c r="A12"/>
      <c r="B1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4">
        <v>75</v>
      </c>
      <c r="B14"/>
      <c r="C14"/>
      <c r="D14"/>
    </row>
    <row r="15">
      <c r="A15" t="s" s="15">
        <v>71</v>
      </c>
      <c r="B15" t="str" s="12">
        <f>"[BOUILLIR] "&amp;Procedure!D6</f>
        <v>[BOUILLIR] Bouillir 1kg de sucre pour 1L d'eau</v>
      </c>
      <c r="C15"/>
      <c r="D15"/>
    </row>
    <row r="16">
      <c r="A16" t="s" s="15">
        <v>72</v>
      </c>
      <c r="B16" t="str" s="12">
        <f>"[REFROIDIR] "&amp;Procedure!D7</f>
        <v>[REFROIDIR] Laisser refroidir (sirop lourd, 30°B)</v>
      </c>
      <c r="C16"/>
      <c r="D16"/>
    </row>
    <row r="17">
      <c r="A17" t="s" s="15">
        <v>76</v>
      </c>
      <c r="B17" t="str" s="12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7">
        <v>77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