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<sst xmlns="http://schemas.openxmlformats.org/spreadsheetml/2006/main" count="59" uniqueCount="59">
  <si>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</si>
  <si>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</si>
  <si>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</si>
  <si>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</si>
  <si>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</si>
  <si>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</si>
  <si>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</si>
  <si>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</si>
  <si>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</si>
  <si>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</si>
  <si>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</si>
  <si>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</si>
  <si>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</si>
  <si>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</si>
  <si>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</si>
  <si>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</si>
  <si>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</si>
  <si>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</si>
  <si>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</si>
  <si>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</si>
  <si>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</si>
  <si>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</si>
  <si>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</si>
  <si>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</si>
  <si>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</si>
  <si>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</si>
  <si>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</si>
  <si>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</si>
  <si>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</si>
  <si>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</si>
  <si>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</si>
  <si>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</si>
  <si>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Clémentine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</si>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</sst>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E7*32</f>
        <v>0.32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0.06</v>
      </c>
      <c r="E9" s="6">
        <f>D9*$B$2</f>
        <v>0.06</v>
      </c>
      <c r="F9" t="s">
        <v>15</v>
      </c>
      <c r="G9" s="8">
        <f>E9*1.8</f>
        <v>0.108</v>
      </c>
    </row>
    <row r="10">
      <c r="A10" t="s">
        <v>22</v>
      </c>
      <c r="B10" t="s">
        <v>23</v>
      </c>
      <c r="C10" t="s">
        <v>24</v>
      </c>
      <c r="D10" s="4">
        <v>0.45</v>
      </c>
      <c r="E10" s="6">
        <f>D10*$B$2</f>
        <v>0.45</v>
      </c>
      <c r="F10" t="s">
        <v>15</v>
      </c>
      <c r="G10" s="8">
        <f>E10*0.82</f>
        <v>0.369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/>
      <c r="F2"/>
    </row>
    <row r="3">
      <c r="A3" t="s">
        <v>34</v>
      </c>
      <c r="B3">
        <v>1</v>
      </c>
      <c r="C3" t="s">
        <v>35</v>
      </c>
      <c r="D3" t="s" s="11">
        <v>36</v>
      </c>
      <c r="E3" t="s" s="11"/>
      <c r="F3"/>
    </row>
    <row r="4">
      <c r="A4" t="s">
        <v>34</v>
      </c>
      <c r="B4">
        <v>2</v>
      </c>
      <c r="C4" t="s">
        <v>37</v>
      </c>
      <c r="D4" t="s" s="11">
        <v>38</v>
      </c>
      <c r="E4" t="s" s="11"/>
      <c r="F4"/>
    </row>
    <row r="5">
      <c r="A5" t="s">
        <v>34</v>
      </c>
      <c r="B5">
        <v>3</v>
      </c>
      <c r="C5" t="s">
        <v>39</v>
      </c>
      <c r="D5" t="s" s="11">
        <v>40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'Besoins'!$B$2*1.45</f>
        <v>1.45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'Besoins'!$B$2*0.45</f>
        <v>0.45</v>
      </c>
      <c r="E5" t="s">
        <v>15</v>
      </c>
    </row>
    <row r="6">
      <c r="A6">
        <v>1</v>
      </c>
      <c r="B6" t="s">
        <v>50</v>
      </c>
      <c r="C6" t="s">
        <v>48</v>
      </c>
      <c r="D6" s="6">
        <f>'Besoins'!$B$2*0.01</f>
        <v>0.01</v>
      </c>
      <c r="E6" t="s">
        <v>15</v>
      </c>
    </row>
    <row r="7">
      <c r="A7">
        <v>1</v>
      </c>
      <c r="B7" t="s">
        <v>51</v>
      </c>
      <c r="C7" t="s">
        <v>48</v>
      </c>
      <c r="D7" s="6">
        <f>'Besoins'!$B$2*0.06</f>
        <v>0.06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3">
        <v>55</v>
      </c>
      <c r="B7"/>
      <c r="C7"/>
      <c r="D7"/>
    </row>
    <row r="8">
      <c r="A8" t="s" s="14">
        <v>54</v>
      </c>
      <c r="B8" t="str" s="11">
        <f>"[MÉLANGER] "&amp;Procedure!D3</f>
        <v>[MÉLANGER] Mélanger le jus ou la pulpe de fruit avec le sucre, l'eau et le glucose</v>
      </c>
      <c r="C8"/>
      <c r="D8"/>
    </row>
    <row r="9">
      <c r="A9" t="s" s="14">
        <v>56</v>
      </c>
      <c r="B9" t="str" s="11">
        <f>"[INCORPORER] "&amp;Procedure!D4</f>
        <v>[INCORPORER] Ajouter le jus de citron pour l'équilibre acide</v>
      </c>
      <c r="C9"/>
      <c r="D9"/>
    </row>
    <row r="10">
      <c r="A10" t="s" s="14">
        <v>57</v>
      </c>
      <c r="B10" t="str" s="11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5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2026-09-15T14:15:50Z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2026-09-15T14:15:50Z</dcterms:modified>
  <cp:revision>1</cp:revision>
</cp:coreProperties>
</file>