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<sst xmlns="http://schemas.openxmlformats.org/spreadsheetml/2006/main" count="63" uniqueCount="63">
  <si>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</si>
  <si>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</si>
  <si>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</si>
  <si>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</si>
  <si>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</si>
  <si>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</si>
  <si>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</si>
  <si>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</si>
  <si>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</si>
  <si>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</si>
  <si>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</si>
  <si>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</si>
  <si>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</si>
  <si>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</si>
  <si>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</si>
  <si>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</si>
  <si>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</si>
  <si>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</si>
  <si>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JUS-PAPAYE-PH</t>
  </si>
  <si>
    <t>Jus/pulpe de papaye (à sourcer)</t>
  </si>
  <si>
    <t>Fruits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</si>
  <si>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</si>
  <si>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</si>
  <si>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</si>
  <si>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</si>
  <si>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</si>
  <si>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</si>
  <si>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</si>
  <si>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</si>
  <si>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</si>
  <si>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</si>
  <si>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</si>
  <si>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</si>
  <si>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</si>
  <si>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</si>
  <si>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Sorbet Papaye</t>
  </si>
  <si>
    <t>1L de jus de papaye, 350gr de sucre, 200gr d'eau, 1 citron, glucose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</si>
  <si>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</si>
  <si>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</si>
  <si>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</si>
  <si>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</si>
  <si>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</si>
  <si>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</si>
  <si>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</si>
  <si>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</si>
  <si>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</si>
  <si>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</si>
  <si>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</si>
  <si>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</si>
  <si>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</si>
  <si>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Jus/pulpe de papaye (à sourcer)</t>
  </si>
  <si>
    <t>matiere</t>
  </si>
  <si>
    <t xml:space="preserve">    ↳ Sucre blanc cristal sac 25 kg</t>
  </si>
  <si>
    <t xml:space="preserve">    ↳ EAU</t>
  </si>
  <si>
    <t xml:space="preserve">    ↳ CITRON PULCO (JUS)</t>
  </si>
  <si>
    <t xml:space="preserve">    ↳ Glucose DE40 sirop standard</t>
  </si>
  <si>
    <t>Fiche technique — Sorbet Papaye</t>
  </si>
  <si>
    <t>Sorbet Papaye  C85.SORB.PAPAYE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</si>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</sst>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1.55</v>
      </c>
      <c r="C3" t="s" s="5">
        <v>3</v>
      </c>
      <c r="D3"/>
      <c r="E3"/>
      <c r="F3"/>
    </row>
    <row r="4">
      <c r="A4" t="s">
        <v>4</v>
      </c>
      <c r="B4" s="6">
        <f>$B$2*B3</f>
        <v>1.55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0.2</v>
      </c>
      <c r="E8" s="6">
        <f>D8*$B$2</f>
        <v>0.2</v>
      </c>
      <c r="F8" t="s">
        <v>3</v>
      </c>
      <c r="G8" s="9">
        <f>E8*0.003</f>
        <v>0.0006</v>
      </c>
    </row>
    <row r="9">
      <c r="A9" t="s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3</v>
      </c>
      <c r="G9" s="9">
        <f>E9*0</f>
        <v>0</v>
      </c>
    </row>
    <row r="10">
      <c r="A10" t="s">
        <v>21</v>
      </c>
      <c r="B10" t="s">
        <v>22</v>
      </c>
      <c r="C10" t="s">
        <v>23</v>
      </c>
      <c r="D10" s="4">
        <v>0.08</v>
      </c>
      <c r="E10" s="6">
        <f>D10*$B$2</f>
        <v>0.08</v>
      </c>
      <c r="F10" t="s">
        <v>24</v>
      </c>
      <c r="G10" s="9">
        <f>E10*1.8</f>
        <v>0.144</v>
      </c>
    </row>
    <row r="11">
      <c r="A11" t="s">
        <v>25</v>
      </c>
      <c r="B11" t="s">
        <v>26</v>
      </c>
      <c r="C11" t="s">
        <v>27</v>
      </c>
      <c r="D11" s="4">
        <v>0.35</v>
      </c>
      <c r="E11" s="6">
        <f>D11*$B$2</f>
        <v>0.35</v>
      </c>
      <c r="F11" t="s">
        <v>24</v>
      </c>
      <c r="G11" s="9">
        <f>E11*0.82</f>
        <v>0.287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/>
      <c r="D2" t="s" s="12">
        <v>36</v>
      </c>
      <c r="E2" t="s" s="12"/>
      <c r="F2"/>
    </row>
    <row r="3">
      <c r="A3" t="s">
        <v>37</v>
      </c>
      <c r="B3">
        <v>1</v>
      </c>
      <c r="C3" t="s">
        <v>38</v>
      </c>
      <c r="D3" t="s" s="12">
        <v>39</v>
      </c>
      <c r="E3" t="s" s="12"/>
      <c r="F3"/>
    </row>
    <row r="4">
      <c r="A4" t="s">
        <v>37</v>
      </c>
      <c r="B4">
        <v>2</v>
      </c>
      <c r="C4" t="s">
        <v>40</v>
      </c>
      <c r="D4" t="s" s="12">
        <v>41</v>
      </c>
      <c r="E4" t="s" s="12"/>
      <c r="F4"/>
    </row>
    <row r="5">
      <c r="A5" t="s">
        <v>37</v>
      </c>
      <c r="B5">
        <v>3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'Besoins'!$B$2*1.55</f>
        <v>1.55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1</v>
      </c>
      <c r="B4" t="s">
        <v>50</v>
      </c>
      <c r="C4" t="s">
        <v>51</v>
      </c>
      <c r="D4" s="6">
        <f>'Besoins'!$B$2*1</f>
        <v>1</v>
      </c>
      <c r="E4" t="s">
        <v>3</v>
      </c>
    </row>
    <row r="5">
      <c r="A5">
        <v>1</v>
      </c>
      <c r="B5" t="s">
        <v>52</v>
      </c>
      <c r="C5" t="s">
        <v>51</v>
      </c>
      <c r="D5" s="6">
        <f>'Besoins'!$B$2*0.35</f>
        <v>0.35</v>
      </c>
      <c r="E5" t="s">
        <v>24</v>
      </c>
    </row>
    <row r="6">
      <c r="A6">
        <v>1</v>
      </c>
      <c r="B6" t="s">
        <v>53</v>
      </c>
      <c r="C6" t="s">
        <v>51</v>
      </c>
      <c r="D6" s="6">
        <f>'Besoins'!$B$2*0.2</f>
        <v>0.2</v>
      </c>
      <c r="E6" t="s">
        <v>3</v>
      </c>
    </row>
    <row r="7">
      <c r="A7">
        <v>1</v>
      </c>
      <c r="B7" t="s">
        <v>54</v>
      </c>
      <c r="C7" t="s">
        <v>51</v>
      </c>
      <c r="D7" s="6">
        <f>'Besoins'!$B$2*0.25</f>
        <v>0.25</v>
      </c>
      <c r="E7" t="s">
        <v>3</v>
      </c>
    </row>
    <row r="8">
      <c r="A8">
        <v>1</v>
      </c>
      <c r="B8" t="s">
        <v>55</v>
      </c>
      <c r="C8" t="s">
        <v>51</v>
      </c>
      <c r="D8" s="6">
        <f>'Besoins'!$B$2*0.08</f>
        <v>0.08</v>
      </c>
      <c r="E8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3">
        <f>"C85.SORB.PAPAYE · PAT.GLACES · référence : "&amp;Besoins!B3&amp;" "&amp;Besoins!C3&amp;" · multiplicateur réglable sur la feuille ""Besoins"""</f>
        <v>C85.SORB.PAPAYE · PAT.GLACES · référence : 1,55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 t="s" s="15">
        <v>58</v>
      </c>
      <c r="B5" t="str" s="12">
        <f>Procedure!D2</f>
        <v>1L de jus de papaye, 350gr de sucre, 200gr d'eau, 1 citron, glucose</v>
      </c>
      <c r="C5"/>
      <c r="D5"/>
    </row>
    <row r="6">
      <c r="A6"/>
      <c r="B6"/>
      <c r="C6"/>
      <c r="D6"/>
    </row>
    <row r="7">
      <c r="A7" t="s" s="14">
        <v>59</v>
      </c>
      <c r="B7"/>
      <c r="C7"/>
      <c r="D7"/>
    </row>
    <row r="8">
      <c r="A8" t="s" s="15">
        <v>58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60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61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2026-08-01T03:01:18Z</dcterms:created>
  <dc:title>Sorbet Papaye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2026-08-01T03:01:18Z</dcterms:modified>
  <cp:revision>1</cp:revision>
</cp:coreProperties>
</file>