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<sst xmlns="http://schemas.openxmlformats.org/spreadsheetml/2006/main" count="72" uniqueCount="72">
  <si>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</si>
  <si>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</si>
  <si>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</si>
  <si>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</si>
  <si>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</si>
  <si>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</si>
  <si>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</si>
  <si>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</si>
  <si>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</si>
  <si>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</si>
  <si>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</si>
  <si>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</si>
  <si>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</si>
  <si>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</si>
  <si>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</si>
  <si>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</si>
  <si>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</si>
  <si>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</si>
  <si>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RNME101427</t>
  </si>
  <si>
    <t>Pulpe de tomates boîte 5/1</t>
  </si>
  <si>
    <t>Conserves légumes et poissons</t>
  </si>
  <si>
    <t>u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</si>
  <si>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</si>
  <si>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</si>
  <si>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</si>
  <si>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</si>
  <si>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</si>
  <si>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</si>
  <si>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</si>
  <si>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</si>
  <si>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</si>
  <si>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</si>
  <si>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</si>
  <si>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</si>
  <si>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</si>
  <si>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</si>
  <si>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Tomates</t>
  </si>
  <si>
    <t>1L de pulpe de tomates, 1 citron, 0,5L de sirop à 32°B, 200gr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</si>
  <si>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</si>
  <si>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</si>
  <si>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</si>
  <si>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</si>
  <si>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</si>
  <si>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</si>
  <si>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</si>
  <si>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</si>
  <si>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</si>
  <si>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</si>
  <si>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</si>
  <si>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</si>
  <si>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</si>
  <si>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</si>
  <si>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</si>
  <si>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</si>
  <si>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</si>
  <si>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</si>
  <si>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</si>
  <si>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Pulpe de tomates boîte 5/1</t>
  </si>
  <si>
    <t>matiere</t>
  </si>
  <si>
    <t xml:space="preserve">    ↳ CITRON PULCO (JUS)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</si>
  <si>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</si>
  <si>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</si>
  <si>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</si>
  <si>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Glucose DE40 sirop standard</t>
  </si>
  <si>
    <t>Fiche technique — Sorbet Tomates</t>
  </si>
  <si>
    <t>Sorbet Tomates  C85.SORB.TOMATE</t>
  </si>
  <si>
    <t>1.</t>
  </si>
  <si>
    <t>↳ Sorbet (méthode-cadre)  C85.SORB.GEN</t>
  </si>
  <si>
    <t>2.</t>
  </si>
  <si>
    <t>3.</t>
  </si>
  <si>
    <t>↳ Sirop à 30°B (base punchs)  C85.SIROP30B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</si>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</sst>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</v>
      </c>
      <c r="C3" t="s" s="5">
        <v>3</v>
      </c>
      <c r="D3"/>
      <c r="E3"/>
      <c r="F3"/>
    </row>
    <row r="4">
      <c r="A4" t="s">
        <v>4</v>
      </c>
      <c r="B4" s="6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E7*3.6741428571</f>
        <v>0.918536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3</v>
      </c>
      <c r="G8" s="9">
        <f>E8*0.003</f>
        <v>0.0015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E9*10.33</f>
        <v>10.33</v>
      </c>
    </row>
    <row r="10">
      <c r="A10" t="s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25</v>
      </c>
      <c r="G10" s="9">
        <f>E10*1.8</f>
        <v>0.36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25</v>
      </c>
      <c r="G11" s="9">
        <f>E11*0.82</f>
        <v>0.41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38</v>
      </c>
      <c r="B3">
        <v>1</v>
      </c>
      <c r="C3" t="s">
        <v>39</v>
      </c>
      <c r="D3" t="s" s="12">
        <v>40</v>
      </c>
      <c r="E3" t="s" s="12"/>
      <c r="F3"/>
    </row>
    <row r="4">
      <c r="A4" t="s">
        <v>38</v>
      </c>
      <c r="B4">
        <v>2</v>
      </c>
      <c r="C4" t="s">
        <v>41</v>
      </c>
      <c r="D4" t="s" s="12">
        <v>42</v>
      </c>
      <c r="E4" t="s" s="12"/>
      <c r="F4"/>
    </row>
    <row r="5">
      <c r="A5" t="s">
        <v>38</v>
      </c>
      <c r="B5">
        <v>3</v>
      </c>
      <c r="C5" t="s">
        <v>43</v>
      </c>
      <c r="D5" t="s" s="12">
        <v>44</v>
      </c>
      <c r="E5" t="s" s="12"/>
      <c r="F5"/>
    </row>
    <row r="6">
      <c r="A6" t="s">
        <v>45</v>
      </c>
      <c r="B6">
        <v>1</v>
      </c>
      <c r="C6" t="s">
        <v>46</v>
      </c>
      <c r="D6" t="s" s="12">
        <v>47</v>
      </c>
      <c r="E6" t="s" s="12"/>
      <c r="F6"/>
    </row>
    <row r="7">
      <c r="A7" t="s">
        <v>45</v>
      </c>
      <c r="B7">
        <v>2</v>
      </c>
      <c r="C7" t="s">
        <v>48</v>
      </c>
      <c r="D7" t="s" s="12">
        <v>49</v>
      </c>
      <c r="E7" t="s" s="12"/>
      <c r="F7"/>
    </row>
    <row r="8">
      <c r="A8" t="s">
        <v>45</v>
      </c>
      <c r="B8">
        <v>3</v>
      </c>
      <c r="C8"/>
      <c r="D8" t="s" s="12">
        <v>50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36</v>
      </c>
      <c r="C2" t="s">
        <v>55</v>
      </c>
      <c r="D2" s="6">
        <f>'Besoins'!$B$2*1.7</f>
        <v>1.7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</f>
        <v>1</v>
      </c>
      <c r="E3" t="s">
        <v>3</v>
      </c>
    </row>
    <row r="4">
      <c r="A4">
        <v>1</v>
      </c>
      <c r="B4" t="s">
        <v>57</v>
      </c>
      <c r="C4" t="s">
        <v>58</v>
      </c>
      <c r="D4" s="6">
        <f>'Besoins'!$B$2*1</f>
        <v>1</v>
      </c>
      <c r="E4" t="s">
        <v>25</v>
      </c>
    </row>
    <row r="5">
      <c r="A5">
        <v>1</v>
      </c>
      <c r="B5" t="s">
        <v>59</v>
      </c>
      <c r="C5" t="s">
        <v>58</v>
      </c>
      <c r="D5" s="6">
        <f>'Besoins'!$B$2*0.25</f>
        <v>0.25</v>
      </c>
      <c r="E5" t="s">
        <v>3</v>
      </c>
    </row>
    <row r="6">
      <c r="A6">
        <v>1</v>
      </c>
      <c r="B6" t="s">
        <v>60</v>
      </c>
      <c r="C6" t="s">
        <v>55</v>
      </c>
      <c r="D6" s="6">
        <f>'Besoins'!$B$2*0.5</f>
        <v>0.5</v>
      </c>
      <c r="E6" t="s">
        <v>3</v>
      </c>
    </row>
    <row r="7">
      <c r="A7">
        <v>2</v>
      </c>
      <c r="B7" t="s">
        <v>61</v>
      </c>
      <c r="C7" t="s">
        <v>58</v>
      </c>
      <c r="D7" s="6">
        <f>'Besoins'!$B$2*0.5</f>
        <v>0.5</v>
      </c>
      <c r="E7" t="s">
        <v>25</v>
      </c>
    </row>
    <row r="8">
      <c r="A8">
        <v>2</v>
      </c>
      <c r="B8" t="s">
        <v>62</v>
      </c>
      <c r="C8" t="s">
        <v>58</v>
      </c>
      <c r="D8" s="6">
        <f>'Besoins'!$B$2*0.5</f>
        <v>0.5</v>
      </c>
      <c r="E8" t="s">
        <v>3</v>
      </c>
    </row>
    <row r="9">
      <c r="A9">
        <v>1</v>
      </c>
      <c r="B9" t="s">
        <v>63</v>
      </c>
      <c r="C9" t="s">
        <v>58</v>
      </c>
      <c r="D9" s="6">
        <f>'Besoins'!$B$2*0.2</f>
        <v>0.2</v>
      </c>
      <c r="E9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"C85.SORB.TOMATE · PAT.GLACES · référence : "&amp;Besoins!B3&amp;" "&amp;Besoins!C3&amp;" · multiplicateur réglable sur la feuille ""Besoins"""</f>
        <v>C85.SORB.TOMATE · PAT.GLACES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Procedure!D2</f>
        <v>1L de pulpe de tomates, 1 citron, 0,5L de sirop à 32°B, 200gr de glucose</v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 t="s" s="15">
        <v>66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68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69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4">
        <v>70</v>
      </c>
      <c r="B12"/>
      <c r="C12"/>
      <c r="D12"/>
    </row>
    <row r="13">
      <c r="A13" t="s" s="15">
        <v>66</v>
      </c>
      <c r="B13" t="str" s="12">
        <f>"[BOUILLIR] "&amp;Procedure!D6</f>
        <v>[BOUILLIR] Bouillir 1kg de sucre pour 1L d'eau</v>
      </c>
      <c r="C13"/>
      <c r="D13"/>
    </row>
    <row r="14">
      <c r="A14" t="s" s="15">
        <v>68</v>
      </c>
      <c r="B14" t="str" s="12">
        <f>"[REFROIDIR] "&amp;Procedure!D7</f>
        <v>[REFROIDIR] Laisser refroidir (sirop lourd, 30°B)</v>
      </c>
      <c r="C14"/>
      <c r="D14"/>
    </row>
    <row r="15">
      <c r="A15" t="s" s="15">
        <v>69</v>
      </c>
      <c r="B15" t="str" s="12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6">
        <v>71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2026-09-15T13:24:29Z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2026-09-15T13:24:29Z</dcterms:modified>
  <cp:revision>1</cp:revision>
</cp:coreProperties>
</file>