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<sst xmlns="http://schemas.openxmlformats.org/spreadsheetml/2006/main" count="67" uniqueCount="67">
  <si>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</si>
  <si>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</si>
  <si>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</si>
  <si>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</si>
  <si>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</si>
  <si>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</si>
  <si>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</si>
  <si>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</si>
  <si>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</si>
  <si>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</si>
  <si>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</si>
  <si>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</si>
  <si>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00001955</t>
  </si>
  <si>
    <t>jus de pomme</t>
  </si>
  <si>
    <t>Boissons non alcoolisées</t>
  </si>
  <si>
    <t>pc</t>
  </si>
  <si>
    <t>PECTINE</t>
  </si>
  <si>
    <t>Pectine NH (nappage)</t>
  </si>
  <si>
    <t>Concentrés et purées cuisines</t>
  </si>
  <si>
    <t>kg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</si>
  <si>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</si>
  <si>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</si>
  <si>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</si>
  <si>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</si>
  <si>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</si>
  <si>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</si>
  <si>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</si>
  <si>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</si>
  <si>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</si>
  <si>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</si>
  <si>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</si>
  <si>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</si>
  <si>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</si>
  <si>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</si>
  <si>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</si>
  <si>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</si>
  <si>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</si>
  <si>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</si>
  <si>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Pomme</t>
  </si>
  <si>
    <t>1L de jus de pomme, 50gr de sucre, 50gr de Trimoline, 1/2 citron, glucose, pectine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</si>
  <si>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</si>
  <si>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</si>
  <si>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</si>
  <si>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</si>
  <si>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</si>
  <si>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</si>
  <si>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</si>
  <si>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</si>
  <si>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</si>
  <si>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</si>
  <si>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</si>
  <si>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</si>
  <si>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</si>
  <si>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jus de pomme</t>
  </si>
  <si>
    <t>matiere</t>
  </si>
  <si>
    <t xml:space="preserve">    ↳ Sucre blanc cristal sac 25 kg</t>
  </si>
  <si>
    <t xml:space="preserve">    ↳ Trimoline (sucre inverti pâtisserie)</t>
  </si>
  <si>
    <t xml:space="preserve">    ↳ CITRON PULCO (JUS)</t>
  </si>
  <si>
    <t xml:space="preserve">    ↳ Glucose DE40 sirop standard</t>
  </si>
  <si>
    <t xml:space="preserve">    ↳ Pectine NH (nappage)</t>
  </si>
  <si>
    <t>Fiche technique — Sorbet Pomme</t>
  </si>
  <si>
    <t>Sorbet Pomme  C85.SORB.POMME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</si>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</sst>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E8*32</f>
        <v>0.32</v>
      </c>
    </row>
    <row r="9">
      <c r="A9" t="s" s="8">
        <v>20</v>
      </c>
      <c r="B9" t="s">
        <v>21</v>
      </c>
      <c r="C9" t="s">
        <v>22</v>
      </c>
      <c r="D9" s="4">
        <v>0.125</v>
      </c>
      <c r="E9" s="6">
        <f>D9*$B$2</f>
        <v>0.125</v>
      </c>
      <c r="F9" t="s">
        <v>3</v>
      </c>
      <c r="G9" s="9">
        <f>E9*3.6741428571</f>
        <v>0.459268</v>
      </c>
    </row>
    <row r="10">
      <c r="A10" t="s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19</v>
      </c>
      <c r="G10" s="9">
        <f>E10*1.8</f>
        <v>0.054</v>
      </c>
    </row>
    <row r="11">
      <c r="A11" t="s">
        <v>26</v>
      </c>
      <c r="B11" t="s">
        <v>27</v>
      </c>
      <c r="C11" t="s">
        <v>25</v>
      </c>
      <c r="D11" s="4">
        <v>0.05</v>
      </c>
      <c r="E11" s="6">
        <f>D11*$B$2</f>
        <v>0.05</v>
      </c>
      <c r="F11" t="s">
        <v>19</v>
      </c>
      <c r="G11" s="9">
        <f>E11*2.4</f>
        <v>0.12</v>
      </c>
    </row>
    <row r="12">
      <c r="A12" t="s">
        <v>28</v>
      </c>
      <c r="B12" t="s">
        <v>29</v>
      </c>
      <c r="C12" t="s">
        <v>30</v>
      </c>
      <c r="D12" s="4">
        <v>0.05</v>
      </c>
      <c r="E12" s="6">
        <f>D12*$B$2</f>
        <v>0.05</v>
      </c>
      <c r="F12" t="s">
        <v>19</v>
      </c>
      <c r="G12" s="9">
        <f>E12*0.82</f>
        <v>0.041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s" s="12">
        <v>39</v>
      </c>
      <c r="E2" t="s" s="12"/>
      <c r="F2"/>
    </row>
    <row r="3">
      <c r="A3" t="s">
        <v>40</v>
      </c>
      <c r="B3">
        <v>1</v>
      </c>
      <c r="C3" t="s">
        <v>41</v>
      </c>
      <c r="D3" t="s" s="12">
        <v>42</v>
      </c>
      <c r="E3" t="s" s="12"/>
      <c r="F3"/>
    </row>
    <row r="4">
      <c r="A4" t="s">
        <v>40</v>
      </c>
      <c r="B4">
        <v>2</v>
      </c>
      <c r="C4" t="s">
        <v>43</v>
      </c>
      <c r="D4" t="s" s="12">
        <v>44</v>
      </c>
      <c r="E4" t="s" s="12"/>
      <c r="F4"/>
    </row>
    <row r="5">
      <c r="A5" t="s">
        <v>40</v>
      </c>
      <c r="B5">
        <v>3</v>
      </c>
      <c r="C5" t="s">
        <v>45</v>
      </c>
      <c r="D5" t="s" s="12">
        <v>46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38</v>
      </c>
      <c r="C2" t="s">
        <v>51</v>
      </c>
      <c r="D2" s="6">
        <f>'Besoins'!$B$2*1.15</f>
        <v>1.15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3</v>
      </c>
    </row>
    <row r="4">
      <c r="A4">
        <v>1</v>
      </c>
      <c r="B4" t="s">
        <v>53</v>
      </c>
      <c r="C4" t="s">
        <v>54</v>
      </c>
      <c r="D4" s="6">
        <f>'Besoins'!$B$2*1</f>
        <v>1</v>
      </c>
      <c r="E4" t="s">
        <v>3</v>
      </c>
    </row>
    <row r="5">
      <c r="A5">
        <v>1</v>
      </c>
      <c r="B5" t="s">
        <v>55</v>
      </c>
      <c r="C5" t="s">
        <v>54</v>
      </c>
      <c r="D5" s="6">
        <f>'Besoins'!$B$2*0.05</f>
        <v>0.05</v>
      </c>
      <c r="E5" t="s">
        <v>19</v>
      </c>
    </row>
    <row r="6">
      <c r="A6">
        <v>1</v>
      </c>
      <c r="B6" t="s">
        <v>56</v>
      </c>
      <c r="C6" t="s">
        <v>54</v>
      </c>
      <c r="D6" s="6">
        <f>'Besoins'!$B$2*0.05</f>
        <v>0.05</v>
      </c>
      <c r="E6" t="s">
        <v>19</v>
      </c>
    </row>
    <row r="7">
      <c r="A7">
        <v>1</v>
      </c>
      <c r="B7" t="s">
        <v>57</v>
      </c>
      <c r="C7" t="s">
        <v>54</v>
      </c>
      <c r="D7" s="6">
        <f>'Besoins'!$B$2*0.125</f>
        <v>0.125</v>
      </c>
      <c r="E7" t="s">
        <v>3</v>
      </c>
    </row>
    <row r="8">
      <c r="A8">
        <v>1</v>
      </c>
      <c r="B8" t="s">
        <v>58</v>
      </c>
      <c r="C8" t="s">
        <v>54</v>
      </c>
      <c r="D8" s="6">
        <f>'Besoins'!$B$2*0.03</f>
        <v>0.03</v>
      </c>
      <c r="E8" t="s">
        <v>19</v>
      </c>
    </row>
    <row r="9">
      <c r="A9">
        <v>1</v>
      </c>
      <c r="B9" t="s">
        <v>59</v>
      </c>
      <c r="C9" t="s">
        <v>54</v>
      </c>
      <c r="D9" s="6">
        <f>'Besoins'!$B$2*0.01</f>
        <v>0.01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"C85.SORB.POMME · PAT.GLACES · référence : "&amp;Besoins!B3&amp;" "&amp;Besoins!C3&amp;" · multiplicateur réglable sur la feuille ""Besoins"""</f>
        <v>C85.SORB.POMME · PAT.GLACES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1L de jus de pomme, 50gr de sucre, 50gr de Trimoline, 1/2 citron, glucose, pectine</v>
      </c>
      <c r="C5"/>
      <c r="D5"/>
    </row>
    <row r="6">
      <c r="A6"/>
      <c r="B6"/>
      <c r="C6"/>
      <c r="D6"/>
    </row>
    <row r="7">
      <c r="A7" t="s" s="14">
        <v>63</v>
      </c>
      <c r="B7"/>
      <c r="C7"/>
      <c r="D7"/>
    </row>
    <row r="8">
      <c r="A8" t="s" s="15">
        <v>62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64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65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66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2026-10-30T18:46:42Z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2026-10-30T18:46:42Z</dcterms:modified>
  <cp:revision>1</cp:revision>
</cp:coreProperties>
</file>