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<sst xmlns="http://schemas.openxmlformats.org/spreadsheetml/2006/main" count="64" uniqueCount="64">
  <si>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</si>
  <si>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</si>
  <si>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</si>
  <si>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</si>
  <si>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</si>
  <si>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</si>
  <si>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</si>
  <si>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</si>
  <si>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</si>
  <si>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</si>
  <si>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</si>
  <si>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</si>
  <si>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LAIT-COCO-CUI</t>
  </si>
  <si>
    <t>Lait de coco cuisine (conserve)</t>
  </si>
  <si>
    <t>Pâtes et curry asiatiques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</si>
  <si>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</si>
  <si>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</si>
  <si>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</si>
  <si>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</si>
  <si>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</si>
  <si>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</si>
  <si>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</si>
  <si>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</si>
  <si>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</si>
  <si>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</si>
  <si>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</si>
  <si>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</si>
  <si>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</si>
  <si>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</si>
  <si>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Sorbet Coco</t>
  </si>
  <si>
    <t>6L de lait de coco, 3L de sirop à 30°B, 1L d'eau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</si>
  <si>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</si>
  <si>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</si>
  <si>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</si>
  <si>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</si>
  <si>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</si>
  <si>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</si>
  <si>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</si>
  <si>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</si>
  <si>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</si>
  <si>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</si>
  <si>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</si>
  <si>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</si>
  <si>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</si>
  <si>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Niveau</t>
  </si>
  <si>
    <t>Composant</t>
  </si>
  <si>
    <t>Type</t>
  </si>
  <si>
    <t>Quantité (× multiplicateur, voir feuille Besoins)</t>
  </si>
  <si>
    <t>recette</t>
  </si>
  <si>
    <t xml:space="preserve">    ↳ Sorbet (méthode-cadre)</t>
  </si>
  <si>
    <t xml:space="preserve">    ↳ Lait de coco cuisine (conserve)</t>
  </si>
  <si>
    <t>matiere</t>
  </si>
  <si>
    <t xml:space="preserve">    ↳ Sirop à 30°B (base punchs)</t>
  </si>
  <si>
    <t xml:space="preserve">        ↳ Sucre blanc cristal sac 25 kg</t>
  </si>
  <si>
    <t xml:space="preserve">        ↳ EAU</t>
  </si>
  <si>
    <t xml:space="preserve">    ↳ EAU</t>
  </si>
  <si>
    <t>Fiche technique — Sorbet Coco</t>
  </si>
  <si>
    <t>Sorbet Coco  C85.SORB.COCO</t>
  </si>
  <si>
    <t>1.</t>
  </si>
  <si>
    <t>↳ Sorbet (méthode-cadre)  C85.SORB.GEN</t>
  </si>
  <si>
    <t>2.</t>
  </si>
  <si>
    <t>3.</t>
  </si>
  <si>
    <t>↳ Sirop à 30°B (base punchs)  C85.SIROP30B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</si>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</sst>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6</v>
      </c>
      <c r="E7" s="6">
        <f>D7*$B$2</f>
        <v>6</v>
      </c>
      <c r="F7" t="s">
        <v>3</v>
      </c>
      <c r="G7" s="8">
        <f>E7*2.8</f>
        <v>16.8</v>
      </c>
    </row>
    <row r="8">
      <c r="A8" t="s" s="9">
        <v>15</v>
      </c>
      <c r="B8" t="s">
        <v>16</v>
      </c>
      <c r="C8" t="s">
        <v>17</v>
      </c>
      <c r="D8" s="4">
        <v>4</v>
      </c>
      <c r="E8" s="6">
        <f>D8*$B$2</f>
        <v>4</v>
      </c>
      <c r="F8" t="s">
        <v>3</v>
      </c>
      <c r="G8" s="8">
        <f>E8*0.003</f>
        <v>0.012</v>
      </c>
    </row>
    <row r="9">
      <c r="A9" t="s">
        <v>18</v>
      </c>
      <c r="B9" t="s">
        <v>19</v>
      </c>
      <c r="C9" t="s">
        <v>20</v>
      </c>
      <c r="D9" s="4">
        <v>3</v>
      </c>
      <c r="E9" s="6">
        <f>D9*$B$2</f>
        <v>3</v>
      </c>
      <c r="F9" t="s">
        <v>21</v>
      </c>
      <c r="G9" s="8">
        <f>E9*0.82</f>
        <v>2.46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/>
      <c r="D2" t="s" s="12">
        <v>30</v>
      </c>
      <c r="E2" t="s" s="12"/>
      <c r="F2"/>
    </row>
    <row r="3">
      <c r="A3" t="s">
        <v>31</v>
      </c>
      <c r="B3">
        <v>1</v>
      </c>
      <c r="C3" t="s">
        <v>32</v>
      </c>
      <c r="D3" t="s" s="12">
        <v>33</v>
      </c>
      <c r="E3" t="s" s="12"/>
      <c r="F3"/>
    </row>
    <row r="4">
      <c r="A4" t="s">
        <v>31</v>
      </c>
      <c r="B4">
        <v>2</v>
      </c>
      <c r="C4" t="s">
        <v>34</v>
      </c>
      <c r="D4" t="s" s="12">
        <v>35</v>
      </c>
      <c r="E4" t="s" s="12"/>
      <c r="F4"/>
    </row>
    <row r="5">
      <c r="A5" t="s">
        <v>31</v>
      </c>
      <c r="B5">
        <v>3</v>
      </c>
      <c r="C5" t="s">
        <v>36</v>
      </c>
      <c r="D5" t="s" s="12">
        <v>37</v>
      </c>
      <c r="E5" t="s" s="12"/>
      <c r="F5"/>
    </row>
    <row r="6">
      <c r="A6" t="s">
        <v>38</v>
      </c>
      <c r="B6">
        <v>1</v>
      </c>
      <c r="C6" t="s">
        <v>39</v>
      </c>
      <c r="D6" t="s" s="12">
        <v>40</v>
      </c>
      <c r="E6" t="s" s="12"/>
      <c r="F6"/>
    </row>
    <row r="7">
      <c r="A7" t="s">
        <v>38</v>
      </c>
      <c r="B7">
        <v>2</v>
      </c>
      <c r="C7" t="s">
        <v>41</v>
      </c>
      <c r="D7" t="s" s="12">
        <v>42</v>
      </c>
      <c r="E7" t="s" s="12"/>
      <c r="F7"/>
    </row>
    <row r="8">
      <c r="A8" t="s">
        <v>38</v>
      </c>
      <c r="B8">
        <v>3</v>
      </c>
      <c r="C8"/>
      <c r="D8" t="s" s="12">
        <v>43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10</v>
      </c>
    </row>
    <row r="2">
      <c r="A2">
        <v>0</v>
      </c>
      <c r="B2" t="s">
        <v>29</v>
      </c>
      <c r="C2" t="s">
        <v>48</v>
      </c>
      <c r="D2" s="6">
        <f>'Besoins'!$B$2*10</f>
        <v>10</v>
      </c>
      <c r="E2" t="s">
        <v>3</v>
      </c>
    </row>
    <row r="3">
      <c r="A3">
        <v>1</v>
      </c>
      <c r="B3" t="s">
        <v>49</v>
      </c>
      <c r="C3" t="s">
        <v>48</v>
      </c>
      <c r="D3" s="6">
        <f>'Besoins'!$B$2*1</f>
        <v>1</v>
      </c>
      <c r="E3" t="s">
        <v>3</v>
      </c>
    </row>
    <row r="4">
      <c r="A4">
        <v>1</v>
      </c>
      <c r="B4" t="s">
        <v>50</v>
      </c>
      <c r="C4" t="s">
        <v>51</v>
      </c>
      <c r="D4" s="6">
        <f>'Besoins'!$B$2*6</f>
        <v>6</v>
      </c>
      <c r="E4" t="s">
        <v>3</v>
      </c>
    </row>
    <row r="5">
      <c r="A5">
        <v>1</v>
      </c>
      <c r="B5" t="s">
        <v>52</v>
      </c>
      <c r="C5" t="s">
        <v>48</v>
      </c>
      <c r="D5" s="6">
        <f>'Besoins'!$B$2*3</f>
        <v>3</v>
      </c>
      <c r="E5" t="s">
        <v>3</v>
      </c>
    </row>
    <row r="6">
      <c r="A6">
        <v>2</v>
      </c>
      <c r="B6" t="s">
        <v>53</v>
      </c>
      <c r="C6" t="s">
        <v>51</v>
      </c>
      <c r="D6" s="6">
        <f>'Besoins'!$B$2*3</f>
        <v>3</v>
      </c>
      <c r="E6" t="s">
        <v>21</v>
      </c>
    </row>
    <row r="7">
      <c r="A7">
        <v>2</v>
      </c>
      <c r="B7" t="s">
        <v>54</v>
      </c>
      <c r="C7" t="s">
        <v>51</v>
      </c>
      <c r="D7" s="6">
        <f>'Besoins'!$B$2*3</f>
        <v>3</v>
      </c>
      <c r="E7" t="s">
        <v>3</v>
      </c>
    </row>
    <row r="8">
      <c r="A8">
        <v>1</v>
      </c>
      <c r="B8" t="s">
        <v>55</v>
      </c>
      <c r="C8" t="s">
        <v>51</v>
      </c>
      <c r="D8" s="6">
        <f>'Besoins'!$B$2*1</f>
        <v>1</v>
      </c>
      <c r="E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2">
        <v>56</v>
      </c>
      <c r="B1"/>
      <c r="C1"/>
      <c r="D1"/>
    </row>
    <row r="2">
      <c r="A2" t="str" s="13">
        <f>"C85.SORB.COCO · PAT.GLACES · référence : "&amp;Besoins!B3&amp;" "&amp;Besoins!C3&amp;" · multiplicateur réglable sur la feuille ""Besoins"""</f>
        <v>C85.SORB.COCO · PAT.GLACES · référence : 10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 t="s" s="15">
        <v>58</v>
      </c>
      <c r="B5" t="str" s="12">
        <f>Procedure!D2</f>
        <v>6L de lait de coco, 3L de sirop à 30°B, 1L d'eau</v>
      </c>
      <c r="C5"/>
      <c r="D5"/>
    </row>
    <row r="6">
      <c r="A6"/>
      <c r="B6"/>
      <c r="C6"/>
      <c r="D6"/>
    </row>
    <row r="7">
      <c r="A7" t="s" s="14">
        <v>59</v>
      </c>
      <c r="B7"/>
      <c r="C7"/>
      <c r="D7"/>
    </row>
    <row r="8">
      <c r="A8" t="s" s="15">
        <v>58</v>
      </c>
      <c r="B8" t="str" s="12">
        <f>"[MÉLANGER] "&amp;Procedure!D3</f>
        <v>[MÉLANGER] Mélanger le jus ou la pulpe de fruit avec le sucre, l'eau et le glucose</v>
      </c>
      <c r="C8"/>
      <c r="D8"/>
    </row>
    <row r="9">
      <c r="A9" t="s" s="15">
        <v>60</v>
      </c>
      <c r="B9" t="str" s="12">
        <f>"[INCORPORER] "&amp;Procedure!D4</f>
        <v>[INCORPORER] Ajouter le jus de citron pour l'équilibre acide</v>
      </c>
      <c r="C9"/>
      <c r="D9"/>
    </row>
    <row r="10">
      <c r="A10" t="s" s="15">
        <v>61</v>
      </c>
      <c r="B10" t="str" s="12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4">
        <v>62</v>
      </c>
      <c r="B12"/>
      <c r="C12"/>
      <c r="D12"/>
    </row>
    <row r="13">
      <c r="A13" t="s" s="15">
        <v>58</v>
      </c>
      <c r="B13" t="str" s="12">
        <f>"[BOUILLIR] "&amp;Procedure!D6</f>
        <v>[BOUILLIR] Bouillir 1kg de sucre pour 1L d'eau</v>
      </c>
      <c r="C13"/>
      <c r="D13"/>
    </row>
    <row r="14">
      <c r="A14" t="s" s="15">
        <v>60</v>
      </c>
      <c r="B14" t="str" s="12">
        <f>"[REFROIDIR] "&amp;Procedure!D7</f>
        <v>[REFROIDIR] Laisser refroidir (sirop lourd, 30°B)</v>
      </c>
      <c r="C14"/>
      <c r="D14"/>
    </row>
    <row r="15">
      <c r="A15" t="s" s="15">
        <v>61</v>
      </c>
      <c r="B15" t="str" s="12">
        <f>Procedure!D8</f>
        <v>Alternative commerciale : Raftisuc, sirop lourd déjà prêt, à diluer avec de l'eau selon la densité recherchée</v>
      </c>
      <c r="C15"/>
      <c r="D15"/>
    </row>
    <row r="16">
      <c r="A16"/>
      <c r="B16"/>
      <c r="C16"/>
      <c r="D16"/>
    </row>
    <row r="17">
      <c r="A17" t="s" s="16">
        <v>63</v>
      </c>
      <c r="B17"/>
      <c r="C17"/>
      <c r="D17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B9:D9"/>
    <mergeCell ref="B10:D10"/>
    <mergeCell ref="A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2026-09-15T15:41:16Z</dcterms:created>
  <dc:title>Sorbet 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2026-09-15T15:41:16Z</dcterms:modified>
  <cp:revision>1</cp:revision>
</cp:coreProperties>
</file>