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<sst xmlns="http://schemas.openxmlformats.org/spreadsheetml/2006/main" count="68" uniqueCount="68">
  <si>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</si>
  <si>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</si>
  <si>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</si>
  <si>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</si>
  <si>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</si>
  <si>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</si>
  <si>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</si>
  <si>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</si>
  <si>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</si>
  <si>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</si>
  <si>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</si>
  <si>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</si>
  <si>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</si>
  <si>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</si>
  <si>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</si>
  <si>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</si>
  <si>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</si>
  <si>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</si>
  <si>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</si>
  <si>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</si>
  <si>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</si>
  <si>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</si>
  <si>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</si>
  <si>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</si>
  <si>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</si>
  <si>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</si>
  <si>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</si>
  <si>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</si>
  <si>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</si>
  <si>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</si>
  <si>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</si>
  <si>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</si>
  <si>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Banane</t>
  </si>
  <si>
    <t>10kg de banane (pulpe), 6 citrons, 2,4L d'eau, 3,6L de sirop à 30°B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</si>
  <si>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</si>
  <si>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</si>
  <si>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</si>
  <si>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</si>
  <si>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</si>
  <si>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</si>
  <si>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</si>
  <si>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</si>
  <si>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</si>
  <si>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</si>
  <si>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</si>
  <si>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</si>
  <si>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</si>
  <si>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</si>
  <si>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</si>
  <si>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</si>
  <si>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</si>
  <si>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</si>
  <si>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</si>
  <si>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PURE DE BANANES (BOIRON)</t>
  </si>
  <si>
    <t>matiere</t>
  </si>
  <si>
    <t xml:space="preserve">    ↳ CITRON PULCO (JUS)</t>
  </si>
  <si>
    <t xml:space="preserve">    ↳ EAU</t>
  </si>
  <si>
    <t xml:space="preserve">    ↳ Sirop à 30°B (base punchs)</t>
  </si>
  <si>
    <t xml:space="preserve">        ↳ Sucre blanc cristal sac 25 kg</t>
  </si>
  <si>
    <t xml:space="preserve">        ↳ EAU</t>
  </si>
  <si>
    <t>Fiche technique — Sorbet Banane</t>
  </si>
  <si>
    <t>Sorbet Banane  C85.SORB.BANANE</t>
  </si>
  <si>
    <t>1.</t>
  </si>
  <si>
    <t>↳ Sorbet (méthode-cadre)  C85.SORB.GEN</t>
  </si>
  <si>
    <t>2.</t>
  </si>
  <si>
    <t>3.</t>
  </si>
  <si>
    <t>↳ Sirop à 30°B (base punchs)  C85.SIROP30B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</si>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</sst>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22</v>
      </c>
      <c r="C3" t="s" s="5">
        <v>3</v>
      </c>
      <c r="D3"/>
      <c r="E3"/>
      <c r="F3"/>
    </row>
    <row r="4">
      <c r="A4" t="s">
        <v>4</v>
      </c>
      <c r="B4" s="6">
        <f>$B$2*B3</f>
        <v>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E7*3.6741428571</f>
        <v>5.511214</v>
      </c>
    </row>
    <row r="8">
      <c r="A8" t="s" s="8">
        <v>16</v>
      </c>
      <c r="B8" t="s">
        <v>17</v>
      </c>
      <c r="C8" t="s">
        <v>18</v>
      </c>
      <c r="D8" s="4">
        <v>6</v>
      </c>
      <c r="E8" s="6">
        <f>D8*$B$2</f>
        <v>6</v>
      </c>
      <c r="F8" t="s">
        <v>15</v>
      </c>
      <c r="G8" s="9">
        <f>E8*0.003</f>
        <v>0.018</v>
      </c>
    </row>
    <row r="9">
      <c r="A9" t="s">
        <v>19</v>
      </c>
      <c r="B9" t="s">
        <v>20</v>
      </c>
      <c r="C9" t="s">
        <v>21</v>
      </c>
      <c r="D9" s="4">
        <v>3.6</v>
      </c>
      <c r="E9" s="6">
        <f>D9*$B$2</f>
        <v>3.6</v>
      </c>
      <c r="F9" t="s">
        <v>3</v>
      </c>
      <c r="G9" s="9">
        <f>E9*0.82</f>
        <v>2.952</v>
      </c>
    </row>
    <row r="10">
      <c r="A10" t="s" s="8">
        <v>22</v>
      </c>
      <c r="B10" t="s">
        <v>23</v>
      </c>
      <c r="C10" t="s">
        <v>24</v>
      </c>
      <c r="D10" s="4">
        <v>10</v>
      </c>
      <c r="E10" s="6">
        <f>D10*$B$2</f>
        <v>10</v>
      </c>
      <c r="F10" t="s">
        <v>15</v>
      </c>
      <c r="G10" s="9">
        <f>E10*4.8339</f>
        <v>48.339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34</v>
      </c>
      <c r="B3">
        <v>1</v>
      </c>
      <c r="C3" t="s">
        <v>35</v>
      </c>
      <c r="D3" t="s" s="12">
        <v>36</v>
      </c>
      <c r="E3" t="s" s="12"/>
      <c r="F3"/>
    </row>
    <row r="4">
      <c r="A4" t="s">
        <v>34</v>
      </c>
      <c r="B4">
        <v>2</v>
      </c>
      <c r="C4" t="s">
        <v>37</v>
      </c>
      <c r="D4" t="s" s="12">
        <v>38</v>
      </c>
      <c r="E4" t="s" s="12"/>
      <c r="F4"/>
    </row>
    <row r="5">
      <c r="A5" t="s">
        <v>34</v>
      </c>
      <c r="B5">
        <v>3</v>
      </c>
      <c r="C5" t="s">
        <v>39</v>
      </c>
      <c r="D5" t="s" s="12">
        <v>40</v>
      </c>
      <c r="E5" t="s" s="12"/>
      <c r="F5"/>
    </row>
    <row r="6">
      <c r="A6" t="s">
        <v>41</v>
      </c>
      <c r="B6">
        <v>1</v>
      </c>
      <c r="C6" t="s">
        <v>42</v>
      </c>
      <c r="D6" t="s" s="12">
        <v>43</v>
      </c>
      <c r="E6" t="s" s="12"/>
      <c r="F6"/>
    </row>
    <row r="7">
      <c r="A7" t="s">
        <v>41</v>
      </c>
      <c r="B7">
        <v>2</v>
      </c>
      <c r="C7" t="s">
        <v>44</v>
      </c>
      <c r="D7" t="s" s="12">
        <v>45</v>
      </c>
      <c r="E7" t="s" s="12"/>
      <c r="F7"/>
    </row>
    <row r="8">
      <c r="A8" t="s">
        <v>41</v>
      </c>
      <c r="B8">
        <v>3</v>
      </c>
      <c r="C8"/>
      <c r="D8" t="s" s="12">
        <v>46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32</v>
      </c>
      <c r="C2" t="s">
        <v>51</v>
      </c>
      <c r="D2" s="6">
        <f>'Besoins'!$B$2*22</f>
        <v>22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15</v>
      </c>
    </row>
    <row r="4">
      <c r="A4">
        <v>1</v>
      </c>
      <c r="B4" t="s">
        <v>53</v>
      </c>
      <c r="C4" t="s">
        <v>54</v>
      </c>
      <c r="D4" s="6">
        <f>'Besoins'!$B$2*10</f>
        <v>10</v>
      </c>
      <c r="E4" t="s">
        <v>3</v>
      </c>
    </row>
    <row r="5">
      <c r="A5">
        <v>1</v>
      </c>
      <c r="B5" t="s">
        <v>55</v>
      </c>
      <c r="C5" t="s">
        <v>54</v>
      </c>
      <c r="D5" s="6">
        <f>'Besoins'!$B$2*1.5</f>
        <v>1.5</v>
      </c>
      <c r="E5" t="s">
        <v>15</v>
      </c>
    </row>
    <row r="6">
      <c r="A6">
        <v>1</v>
      </c>
      <c r="B6" t="s">
        <v>56</v>
      </c>
      <c r="C6" t="s">
        <v>54</v>
      </c>
      <c r="D6" s="6">
        <f>'Besoins'!$B$2*2.4</f>
        <v>2.4</v>
      </c>
      <c r="E6" t="s">
        <v>15</v>
      </c>
    </row>
    <row r="7">
      <c r="A7">
        <v>1</v>
      </c>
      <c r="B7" t="s">
        <v>57</v>
      </c>
      <c r="C7" t="s">
        <v>51</v>
      </c>
      <c r="D7" s="6">
        <f>'Besoins'!$B$2*3.6</f>
        <v>3.6</v>
      </c>
      <c r="E7" t="s">
        <v>15</v>
      </c>
    </row>
    <row r="8">
      <c r="A8">
        <v>2</v>
      </c>
      <c r="B8" t="s">
        <v>58</v>
      </c>
      <c r="C8" t="s">
        <v>54</v>
      </c>
      <c r="D8" s="6">
        <f>'Besoins'!$B$2*3.6</f>
        <v>3.6</v>
      </c>
      <c r="E8" t="s">
        <v>3</v>
      </c>
    </row>
    <row r="9">
      <c r="A9">
        <v>2</v>
      </c>
      <c r="B9" t="s">
        <v>59</v>
      </c>
      <c r="C9" t="s">
        <v>54</v>
      </c>
      <c r="D9" s="6">
        <f>'Besoins'!$B$2*3.6</f>
        <v>3.6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"C85.SORB.BANANE · PAT.GLACES · référence : "&amp;Besoins!B3&amp;" "&amp;Besoins!C3&amp;" · multiplicateur réglable sur la feuille ""Besoins"""</f>
        <v>C85.SORB.BANANE · PAT.GLACES · référence : 22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Procedure!D2</f>
        <v>10kg de banane (pulpe), 6 citrons, 2,4L d'eau, 3,6L de sirop à 30°B</v>
      </c>
      <c r="C5"/>
      <c r="D5"/>
    </row>
    <row r="6">
      <c r="A6"/>
      <c r="B6"/>
      <c r="C6"/>
      <c r="D6"/>
    </row>
    <row r="7">
      <c r="A7" t="s" s="14">
        <v>63</v>
      </c>
      <c r="B7"/>
      <c r="C7"/>
      <c r="D7"/>
    </row>
    <row r="8">
      <c r="A8" t="s" s="15">
        <v>62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64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65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4">
        <v>66</v>
      </c>
      <c r="B12"/>
      <c r="C12"/>
      <c r="D12"/>
    </row>
    <row r="13">
      <c r="A13" t="s" s="15">
        <v>62</v>
      </c>
      <c r="B13" t="str" s="12">
        <f>"[BOUILLIR] "&amp;Procedure!D6</f>
        <v>[BOUILLIR] Bouillir 1kg de sucre pour 1L d'eau</v>
      </c>
      <c r="C13"/>
      <c r="D13"/>
    </row>
    <row r="14">
      <c r="A14" t="s" s="15">
        <v>64</v>
      </c>
      <c r="B14" t="str" s="12">
        <f>"[REFROIDIR] "&amp;Procedure!D7</f>
        <v>[REFROIDIR] Laisser refroidir (sirop lourd, 30°B)</v>
      </c>
      <c r="C14"/>
      <c r="D14"/>
    </row>
    <row r="15">
      <c r="A15" t="s" s="15">
        <v>65</v>
      </c>
      <c r="B15" t="str" s="12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6">
        <v>67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2026-09-15T16:21:33Z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2026-09-15T16:21:33Z</dcterms:modified>
  <cp:revision>1</cp:revision>
</cp:coreProperties>
</file>