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<sst xmlns="http://schemas.openxmlformats.org/spreadsheetml/2006/main" count="64" uniqueCount="64">
  <si>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</si>
  <si>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</si>
  <si>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</si>
  <si>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</si>
  <si>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</si>
  <si>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</si>
  <si>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</si>
  <si>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</si>
  <si>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</si>
  <si>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</si>
  <si>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</si>
  <si>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</si>
  <si>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</si>
  <si>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</si>
  <si>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</si>
  <si>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</si>
  <si>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</si>
  <si>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</si>
  <si>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</si>
  <si>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</si>
  <si>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</si>
  <si>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</si>
  <si>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</si>
  <si>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</si>
  <si>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</si>
  <si>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</si>
  <si>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</si>
  <si>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</si>
  <si>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</si>
  <si>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</si>
  <si>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</si>
  <si>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</si>
  <si>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</si>
  <si>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</si>
  <si>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</si>
  <si>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Fraise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</si>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</sst>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1.65</v>
      </c>
      <c r="C3" t="s" s="5">
        <v>3</v>
      </c>
      <c r="D3"/>
      <c r="E3"/>
      <c r="F3"/>
    </row>
    <row r="4">
      <c r="A4" t="s">
        <v>4</v>
      </c>
      <c r="B4" s="6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3</v>
      </c>
      <c r="G8" s="9">
        <f>E8*0.003</f>
        <v>0.006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E9*1.8</f>
        <v>0.18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21</v>
      </c>
      <c r="G10" s="9">
        <f>E10*0.82</f>
        <v>0.328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E11*5.7016</f>
        <v>5.7016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'Besoins'!$B$2*1.65</f>
        <v>1.65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'Besoins'!$B$2*1</f>
        <v>1</v>
      </c>
      <c r="E4" t="s">
        <v>3</v>
      </c>
    </row>
    <row r="5">
      <c r="A5">
        <v>1</v>
      </c>
      <c r="B5" t="s">
        <v>53</v>
      </c>
      <c r="C5" t="s">
        <v>52</v>
      </c>
      <c r="D5" s="6">
        <f>'Besoins'!$B$2*2</f>
        <v>2</v>
      </c>
      <c r="E5" t="s">
        <v>3</v>
      </c>
    </row>
    <row r="6">
      <c r="A6">
        <v>1</v>
      </c>
      <c r="B6" t="s">
        <v>54</v>
      </c>
      <c r="C6" t="s">
        <v>52</v>
      </c>
      <c r="D6" s="6">
        <f>'Besoins'!$B$2*0.4</f>
        <v>0.4</v>
      </c>
      <c r="E6" t="s">
        <v>21</v>
      </c>
    </row>
    <row r="7">
      <c r="A7">
        <v>1</v>
      </c>
      <c r="B7" t="s">
        <v>55</v>
      </c>
      <c r="C7" t="s">
        <v>52</v>
      </c>
      <c r="D7" s="6">
        <f>'Besoins'!$B$2*0.1</f>
        <v>0.1</v>
      </c>
      <c r="E7" t="s">
        <v>21</v>
      </c>
    </row>
    <row r="8">
      <c r="A8">
        <v>1</v>
      </c>
      <c r="B8" t="s">
        <v>56</v>
      </c>
      <c r="C8" t="s">
        <v>52</v>
      </c>
      <c r="D8" s="6">
        <f>'Besoins'!$B$2*0.25</f>
        <v>0.25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 t="s" s="15">
        <v>59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61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62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