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<sst xmlns="http://schemas.openxmlformats.org/spreadsheetml/2006/main" count="92" uniqueCount="92">
  <si>
    <t>Fiche technique</t>
  </si>
  <si>
    <t>Nom</t>
  </si>
  <si>
    <t>Crème de Riz au Lait I</t>
  </si>
  <si>
    <t>Code</t>
  </si>
  <si>
    <t>C85.CRIZ.I</t>
  </si>
  <si>
    <t>Classe</t>
  </si>
  <si>
    <t>Crèmes et appareils (PAT.CREAMS)</t>
  </si>
  <si>
    <t>Statut</t>
  </si>
  <si>
    <t>publie</t>
  </si>
  <si>
    <t>Verrouillée</t>
  </si>
  <si>
    <t>Oui — Corpus PAL.CAH85 — audité et corrigé, verrouillage Chapitre 5</t>
  </si>
  <si>
    <t>Source bibliographique</t>
  </si>
  <si>
    <t>Cahier professionnel 1985-86 (PAL.CAH85)</t>
  </si>
  <si>
    <t>Provenance</t>
  </si>
  <si>
    <t>Quantité de référence</t>
  </si>
  <si>
    <t>3,5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</si>
  <si>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</si>
  <si>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</si>
  <si>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</si>
  <si>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</si>
  <si>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</si>
  <si>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15:24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</si>
  <si>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</si>
  <si>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</si>
  <si>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</si>
  <si>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</si>
  <si>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</si>
  <si>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</si>
  <si>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</si>
  <si>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</si>
  <si>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</si>
  <si>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</si>
  <si>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00000047</t>
  </si>
  <si>
    <t>OEUF A3 (PRIX)</t>
  </si>
  <si>
    <t>Produits laitiers</t>
  </si>
  <si>
    <t>pc</t>
  </si>
  <si>
    <t>EPI-VANILLE-GOU</t>
  </si>
  <si>
    <t>Gousses de vanille Bourbon</t>
  </si>
  <si>
    <t>Épices en poudre et graines</t>
  </si>
  <si>
    <t>00000051</t>
  </si>
  <si>
    <t>LAIT</t>
  </si>
  <si>
    <t>lt</t>
  </si>
  <si>
    <t>RIZ-ROND</t>
  </si>
  <si>
    <t>Riz rond (risotto)</t>
  </si>
  <si>
    <t>Céréales et légumineuses sèches</t>
  </si>
  <si>
    <t>SEL-FIN</t>
  </si>
  <si>
    <t>Sel fin de cuisine</t>
  </si>
  <si>
    <t>Sels et condiments de base</t>
  </si>
  <si>
    <t>SUC-BLANC</t>
  </si>
  <si>
    <t>Sucre blanc cristal sac 25 kg</t>
  </si>
  <si>
    <t>Sucres et édulcorants</t>
  </si>
  <si>
    <t>Total</t>
  </si>
  <si>
    <t>Niveau</t>
  </si>
  <si>
    <t>Composant</t>
  </si>
  <si>
    <t>Type</t>
  </si>
  <si>
    <t>Quantité (pour 3,5 kg)</t>
  </si>
  <si>
    <t>recette</t>
  </si>
  <si>
    <t>Crèmes et appareils</t>
  </si>
  <si>
    <t xml:space="preserve">    ↳ LAIT</t>
  </si>
  <si>
    <t>matiere</t>
  </si>
  <si>
    <t xml:space="preserve">    ↳ Sel fin de cuisine</t>
  </si>
  <si>
    <t xml:space="preserve">    ↳ Gousses de vanille Bourbon</t>
  </si>
  <si>
    <t xml:space="preserve">    ↳ Riz rond (risotto)</t>
  </si>
  <si>
    <t xml:space="preserve">    ↳ Sucre blanc cristal sac 25 kg</t>
  </si>
  <si>
    <t xml:space="preserve">    ↳ JAUNE D'OEUF (ML)</t>
  </si>
  <si>
    <t>Conversions oeufs et ovoproduits</t>
  </si>
  <si>
    <t xml:space="preserve">        ↳ OEUF A3 (PRIX)</t>
  </si>
  <si>
    <t>Recette</t>
  </si>
  <si>
    <t>#</t>
  </si>
  <si>
    <t>Verbe</t>
  </si>
  <si>
    <t>Étape</t>
  </si>
  <si>
    <t>Précision technique</t>
  </si>
  <si>
    <t>Durée</t>
  </si>
  <si>
    <t>BOUILLIR</t>
  </si>
  <si>
    <t>Bouillir 2,5L de lait, 3gr de sel, 1 gousse de vanille</t>
  </si>
  <si>
    <t>VERSER</t>
  </si>
  <si>
    <t>Verser 1/2 zeste de citron, 1 zeste d'orange, ajouter 1/2L de riz court</t>
  </si>
  <si>
    <t>PORTER</t>
  </si>
  <si>
    <t>Remuer à la spatule, porter à ébullition</t>
  </si>
  <si>
    <t>METTRE</t>
  </si>
  <si>
    <t>Mettre en ramequins, cuire 30mn à four moyen couvert</t>
  </si>
  <si>
    <t>MÉLANGER</t>
  </si>
  <si>
    <t>Mélanger avec 400gr de jaunes et 400gr de sucre blanchis</t>
  </si>
  <si>
    <t>Verser en ramequins caramélisés</t>
  </si>
  <si>
    <t>Fiche technique — Crème de Riz au Lait I</t>
  </si>
  <si>
    <t>Crème de Riz au Lait I  C85.CRIZ.I</t>
  </si>
  <si>
    <t>1.</t>
  </si>
  <si>
    <t>2.</t>
  </si>
  <si>
    <t>3.</t>
  </si>
  <si>
    <t>4.</t>
  </si>
  <si>
    <t>5.</t>
  </si>
  <si>
    <t>6.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</si>
</sst>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325.92090526316</v>
      </c>
    </row>
    <row r="12">
      <c r="A12" t="s" s="3">
        <v>17</v>
      </c>
      <c r="B12" s="4">
        <v>93.120258646617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325.92090526316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3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3.5</v>
      </c>
      <c r="C3" t="s" s="10">
        <v>25</v>
      </c>
      <c r="D3"/>
      <c r="E3"/>
      <c r="F3"/>
    </row>
    <row r="4">
      <c r="A4" t="s">
        <v>26</v>
      </c>
      <c r="B4" s="11">
        <f>$B$2*B3</f>
        <v>3.5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12">
        <v>32</v>
      </c>
      <c r="B7" t="s">
        <v>33</v>
      </c>
      <c r="C7" t="s">
        <v>34</v>
      </c>
      <c r="D7" s="9">
        <v>10.526316</v>
      </c>
      <c r="E7" s="11">
        <f>D7*$B$2</f>
        <v>10.526316</v>
      </c>
      <c r="F7" t="s">
        <v>35</v>
      </c>
      <c r="G7" s="4">
        <f>E7*0.2699999946</f>
        <v>2.842105</v>
      </c>
    </row>
    <row r="8">
      <c r="A8" t="s">
        <v>36</v>
      </c>
      <c r="B8" t="s">
        <v>37</v>
      </c>
      <c r="C8" t="s">
        <v>38</v>
      </c>
      <c r="D8" s="9">
        <v>1</v>
      </c>
      <c r="E8" s="11">
        <f>D8*$B$2</f>
        <v>1</v>
      </c>
      <c r="F8" t="s">
        <v>25</v>
      </c>
      <c r="G8" s="4">
        <f>E8*320</f>
        <v>320</v>
      </c>
    </row>
    <row r="9">
      <c r="A9" t="s" s="12">
        <v>39</v>
      </c>
      <c r="B9" t="s">
        <v>40</v>
      </c>
      <c r="C9" t="s">
        <v>34</v>
      </c>
      <c r="D9" s="9">
        <v>2.5</v>
      </c>
      <c r="E9" s="11">
        <f>D9*$B$2</f>
        <v>2.5</v>
      </c>
      <c r="F9" t="s">
        <v>41</v>
      </c>
      <c r="G9" s="4">
        <f>E9*0.5999</f>
        <v>1.49975</v>
      </c>
    </row>
    <row r="10">
      <c r="A10" t="s">
        <v>42</v>
      </c>
      <c r="B10" t="s">
        <v>43</v>
      </c>
      <c r="C10" t="s">
        <v>44</v>
      </c>
      <c r="D10" s="9">
        <v>0.5</v>
      </c>
      <c r="E10" s="11">
        <f>D10*$B$2</f>
        <v>0.5</v>
      </c>
      <c r="F10" t="s">
        <v>25</v>
      </c>
      <c r="G10" s="4">
        <f>E10*2.5</f>
        <v>1.25</v>
      </c>
    </row>
    <row r="11">
      <c r="A11" t="s">
        <v>45</v>
      </c>
      <c r="B11" t="s">
        <v>46</v>
      </c>
      <c r="C11" t="s">
        <v>47</v>
      </c>
      <c r="D11" s="9">
        <v>0.003</v>
      </c>
      <c r="E11" s="11">
        <f>D11*$B$2</f>
        <v>0.003</v>
      </c>
      <c r="F11" t="s">
        <v>25</v>
      </c>
      <c r="G11" s="4">
        <f>E11*0.35</f>
        <v>0.00105</v>
      </c>
    </row>
    <row r="12">
      <c r="A12" t="s">
        <v>48</v>
      </c>
      <c r="B12" t="s">
        <v>49</v>
      </c>
      <c r="C12" t="s">
        <v>50</v>
      </c>
      <c r="D12" s="9">
        <v>0.4</v>
      </c>
      <c r="E12" s="11">
        <f>D12*$B$2</f>
        <v>0.4</v>
      </c>
      <c r="F12" t="s">
        <v>25</v>
      </c>
      <c r="G12" s="4">
        <f>E12*0.82</f>
        <v>0.328</v>
      </c>
    </row>
    <row r="13">
      <c r="A13"/>
      <c r="B13"/>
      <c r="C13"/>
      <c r="D13"/>
      <c r="E13"/>
      <c r="F13" t="s" s="3">
        <v>51</v>
      </c>
      <c r="G13" s="13">
        <f>SUM(G7:G12)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9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52</v>
      </c>
      <c r="B1" t="s" s="2">
        <v>53</v>
      </c>
      <c r="C1" t="s" s="2">
        <v>54</v>
      </c>
      <c r="D1" t="s" s="2">
        <v>55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56</v>
      </c>
      <c r="D2" s="11">
        <v>3.5</v>
      </c>
      <c r="E2" t="s">
        <v>25</v>
      </c>
      <c r="F2" t="s">
        <v>57</v>
      </c>
    </row>
    <row r="3">
      <c r="A3">
        <v>1</v>
      </c>
      <c r="B3" t="s">
        <v>58</v>
      </c>
      <c r="C3" t="s">
        <v>59</v>
      </c>
      <c r="D3" s="11">
        <v>2.5</v>
      </c>
      <c r="E3" t="s">
        <v>41</v>
      </c>
      <c r="F3" t="s">
        <v>34</v>
      </c>
    </row>
    <row r="4">
      <c r="A4">
        <v>1</v>
      </c>
      <c r="B4" t="s">
        <v>60</v>
      </c>
      <c r="C4" t="s">
        <v>59</v>
      </c>
      <c r="D4" s="11">
        <v>0.003</v>
      </c>
      <c r="E4" t="s">
        <v>25</v>
      </c>
      <c r="F4" t="s">
        <v>47</v>
      </c>
    </row>
    <row r="5">
      <c r="A5">
        <v>1</v>
      </c>
      <c r="B5" t="s">
        <v>61</v>
      </c>
      <c r="C5" t="s">
        <v>59</v>
      </c>
      <c r="D5" s="11">
        <v>1</v>
      </c>
      <c r="E5" t="s">
        <v>35</v>
      </c>
      <c r="F5" t="s">
        <v>38</v>
      </c>
    </row>
    <row r="6">
      <c r="A6">
        <v>1</v>
      </c>
      <c r="B6" t="s">
        <v>62</v>
      </c>
      <c r="C6" t="s">
        <v>59</v>
      </c>
      <c r="D6" s="11">
        <v>0.5</v>
      </c>
      <c r="E6" t="s">
        <v>41</v>
      </c>
      <c r="F6" t="s">
        <v>44</v>
      </c>
    </row>
    <row r="7">
      <c r="A7">
        <v>1</v>
      </c>
      <c r="B7" t="s">
        <v>63</v>
      </c>
      <c r="C7" t="s">
        <v>59</v>
      </c>
      <c r="D7" s="11">
        <v>0.4</v>
      </c>
      <c r="E7" t="s">
        <v>25</v>
      </c>
      <c r="F7" t="s">
        <v>50</v>
      </c>
    </row>
    <row r="8">
      <c r="A8">
        <v>1</v>
      </c>
      <c r="B8" t="s">
        <v>64</v>
      </c>
      <c r="C8" t="s">
        <v>56</v>
      </c>
      <c r="D8" s="11">
        <v>0.4</v>
      </c>
      <c r="E8" t="s">
        <v>41</v>
      </c>
      <c r="F8" t="s">
        <v>65</v>
      </c>
    </row>
    <row r="9">
      <c r="A9">
        <v>2</v>
      </c>
      <c r="B9" t="s">
        <v>66</v>
      </c>
      <c r="C9" t="s">
        <v>59</v>
      </c>
      <c r="D9" s="11">
        <v>10.526</v>
      </c>
      <c r="E9" t="s">
        <v>35</v>
      </c>
      <c r="F9" t="s">
        <v>34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67</v>
      </c>
      <c r="B1" t="s" s="2">
        <v>68</v>
      </c>
      <c r="C1" t="s" s="2">
        <v>69</v>
      </c>
      <c r="D1" t="s" s="2">
        <v>70</v>
      </c>
      <c r="E1" t="s" s="2">
        <v>71</v>
      </c>
      <c r="F1" t="s" s="2">
        <v>72</v>
      </c>
    </row>
    <row r="2">
      <c r="A2" t="s">
        <v>2</v>
      </c>
      <c r="B2">
        <v>1</v>
      </c>
      <c r="C2" t="s">
        <v>73</v>
      </c>
      <c r="D2" t="s" s="14">
        <v>74</v>
      </c>
      <c r="E2" t="s" s="14"/>
      <c r="F2"/>
    </row>
    <row r="3">
      <c r="A3" t="s">
        <v>2</v>
      </c>
      <c r="B3">
        <v>2</v>
      </c>
      <c r="C3" t="s">
        <v>75</v>
      </c>
      <c r="D3" t="s" s="14">
        <v>76</v>
      </c>
      <c r="E3" t="s" s="14"/>
      <c r="F3"/>
    </row>
    <row r="4">
      <c r="A4" t="s">
        <v>2</v>
      </c>
      <c r="B4">
        <v>3</v>
      </c>
      <c r="C4" t="s">
        <v>77</v>
      </c>
      <c r="D4" t="s" s="14">
        <v>78</v>
      </c>
      <c r="E4" t="s" s="14"/>
      <c r="F4"/>
    </row>
    <row r="5">
      <c r="A5" t="s">
        <v>2</v>
      </c>
      <c r="B5">
        <v>4</v>
      </c>
      <c r="C5" t="s">
        <v>79</v>
      </c>
      <c r="D5" t="s" s="14">
        <v>80</v>
      </c>
      <c r="E5" t="s" s="14"/>
      <c r="F5"/>
    </row>
    <row r="6">
      <c r="A6" t="s">
        <v>2</v>
      </c>
      <c r="B6">
        <v>5</v>
      </c>
      <c r="C6" t="s">
        <v>81</v>
      </c>
      <c r="D6" t="s" s="14">
        <v>82</v>
      </c>
      <c r="E6" t="s" s="14"/>
      <c r="F6"/>
    </row>
    <row r="7">
      <c r="A7" t="s">
        <v>2</v>
      </c>
      <c r="B7">
        <v>6</v>
      </c>
      <c r="C7" t="s">
        <v>75</v>
      </c>
      <c r="D7" t="s" s="14">
        <v>83</v>
      </c>
      <c r="E7" t="s" s="14"/>
      <c r="F7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2"/>
  <cols>
    <col min="1" max="1" width="22" customWidth="1"/>
    <col min="2" max="2" width="52" customWidth="1"/>
  </cols>
  <sheetData>
    <row r="1" customHeight="1" ht="24">
      <c r="A1" t="s" s="7">
        <v>84</v>
      </c>
      <c r="B1"/>
      <c r="C1"/>
      <c r="D1"/>
    </row>
    <row r="2">
      <c r="A2" t="str" s="15">
        <f>"C85.CRIZ.I · PAT.CREAMS · référence : "&amp;Besoins!B3&amp;" "&amp;Besoins!C3&amp;" · multiplicateur réglable sur la feuille ""Besoins"""</f>
        <v>C85.CRIZ.I · PAT.CREAMS · référence : 3,5 kg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85</v>
      </c>
      <c r="B4"/>
      <c r="C4"/>
      <c r="D4"/>
    </row>
    <row r="5">
      <c r="A5" t="s" s="17">
        <v>86</v>
      </c>
      <c r="B5" t="str" s="14">
        <f>"[BOUILLIR] "&amp;Procedure!D2</f>
        <v>[BOUILLIR] Bouillir 2,5L de lait, 3gr de sel, 1 gousse de vanille</v>
      </c>
      <c r="C5"/>
      <c r="D5"/>
    </row>
    <row r="6">
      <c r="A6" t="s" s="17">
        <v>87</v>
      </c>
      <c r="B6" t="str" s="14">
        <f>"[VERSER] "&amp;Procedure!D3</f>
        <v>[VERSER] Verser 1/2 zeste de citron, 1 zeste d'orange, ajouter 1/2L de riz court</v>
      </c>
      <c r="C6"/>
      <c r="D6"/>
    </row>
    <row r="7">
      <c r="A7" t="s" s="17">
        <v>88</v>
      </c>
      <c r="B7" t="str" s="14">
        <f>"[PORTER] "&amp;Procedure!D4</f>
        <v>[PORTER] Remuer à la spatule, porter à ébullition</v>
      </c>
      <c r="C7"/>
      <c r="D7"/>
    </row>
    <row r="8">
      <c r="A8" t="s" s="17">
        <v>89</v>
      </c>
      <c r="B8" t="str" s="14">
        <f>"[METTRE] "&amp;Procedure!D5</f>
        <v>[METTRE] Mettre en ramequins, cuire 30mn à four moyen couvert</v>
      </c>
      <c r="C8"/>
      <c r="D8"/>
    </row>
    <row r="9">
      <c r="A9" t="s" s="17">
        <v>90</v>
      </c>
      <c r="B9" t="str" s="14">
        <f>"[MÉLANGER] "&amp;Procedure!D6</f>
        <v>[MÉLANGER] Mélanger avec 400gr de jaunes et 400gr de sucre blanchis</v>
      </c>
      <c r="C9"/>
      <c r="D9"/>
    </row>
    <row r="10">
      <c r="A10" t="s" s="17">
        <v>91</v>
      </c>
      <c r="B10" t="str" s="14">
        <f>"[VERSER] "&amp;Procedure!D7</f>
        <v>[VERSER] Verser en ramequins caramélisés</v>
      </c>
      <c r="C10"/>
      <c r="D10"/>
    </row>
    <row r="11">
      <c r="A11"/>
      <c r="B11"/>
      <c r="C11"/>
      <c r="D11"/>
    </row>
    <row r="12">
      <c r="A12" t="s" s="18">
        <v>22</v>
      </c>
      <c r="B12"/>
      <c r="C12"/>
      <c r="D12"/>
    </row>
  </sheetData>
  <sheetProtection sheet="1"/>
  <mergeCells count="10">
    <mergeCell ref="A1:D1"/>
    <mergeCell ref="A2:D2"/>
    <mergeCell ref="A4:D4"/>
    <mergeCell ref="B5:D5"/>
    <mergeCell ref="B6:D6"/>
    <mergeCell ref="B7:D7"/>
    <mergeCell ref="B8:D8"/>
    <mergeCell ref="B9:D9"/>
    <mergeCell ref="B10:D10"/>
    <mergeCell ref="A12:D12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2026-09-15T13:24:19Z</dcterms:created>
  <dc:title>Crème de Riz au Lait I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2026-09-15T13:24:19Z</dcterms:modified>
  <cp:revision>1</cp:revision>
</cp:coreProperties>
</file>