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<sst xmlns="http://schemas.openxmlformats.org/spreadsheetml/2006/main" count="64" uniqueCount="64">
  <si>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</si>
  <si>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</si>
  <si>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</si>
  <si>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</si>
  <si>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</si>
  <si>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</si>
  <si>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</si>
  <si>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</si>
  <si>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</si>
  <si>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</si>
  <si>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</si>
  <si>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</si>
  <si>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</si>
  <si>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</si>
  <si>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</si>
  <si>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00000047</t>
  </si>
  <si>
    <t>OEUF A3 (PRIX)</t>
  </si>
  <si>
    <t>Produits laitiers</t>
  </si>
  <si>
    <t>pc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</si>
  <si>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</si>
  <si>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</si>
  <si>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</si>
  <si>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</si>
  <si>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</si>
  <si>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</si>
  <si>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</si>
  <si>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</si>
  <si>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</si>
  <si>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</si>
  <si>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</si>
  <si>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</si>
  <si>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</si>
  <si>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</si>
  <si>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</si>
  <si>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</si>
  <si>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Chibouste I</t>
  </si>
  <si>
    <t>CUIRE</t>
  </si>
  <si>
    <t>Cuire comme une Crème Pâtissière I : 750ml de lait, 250gr de sucre, 240ml de jaunes d'œufs, 60gr d'amidon de maïs</t>
  </si>
  <si>
    <t>CRÉMER</t>
  </si>
  <si>
    <t>Pendant que la crème refroidit, monter 500ml de blancs d'œufs aidés avec 250gr de sucre</t>
  </si>
  <si>
    <t>INCORPORER</t>
  </si>
  <si>
    <t>Ajouter 200gr de feuilles de gélatine ramollie</t>
  </si>
  <si>
    <t>INTRODUIRE</t>
  </si>
  <si>
    <t>Introduire délicatement les blancs montés dans la crème, utiliser de suite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</si>
  <si>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</si>
  <si>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</si>
  <si>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</si>
  <si>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</si>
  <si>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</si>
  <si>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</si>
  <si>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</si>
  <si>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blanc cristal sac 25 kg</t>
  </si>
  <si>
    <t xml:space="preserve">    ↳ JAUNE D'OEUF (ML) (conv.)</t>
  </si>
  <si>
    <t>conversion</t>
  </si>
  <si>
    <t xml:space="preserve">    ↳ Amidon de maïs (Maïzena)</t>
  </si>
  <si>
    <t xml:space="preserve">    ↳ BLANC D'OEUF (ML) (conv.)</t>
  </si>
  <si>
    <t xml:space="preserve">    ↳ GELATINE EN FEUILLES</t>
  </si>
  <si>
    <t>Fiche technique — Crème Chibouste I</t>
  </si>
  <si>
    <t>Crème Chibouste I  C85.CHIB.I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</si>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</sst>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2.07</v>
      </c>
      <c r="C3" t="s" s="5">
        <v>3</v>
      </c>
      <c r="D3"/>
      <c r="E3"/>
      <c r="F3"/>
    </row>
    <row r="4">
      <c r="A4" t="s">
        <v>4</v>
      </c>
      <c r="B4" s="6">
        <f>$B$2*B3</f>
        <v>2.07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3</v>
      </c>
      <c r="G7" s="9">
        <f>E7*16.0945</f>
        <v>3.2189</v>
      </c>
    </row>
    <row r="8">
      <c r="A8" t="s" s="8">
        <v>15</v>
      </c>
      <c r="B8" t="s">
        <v>16</v>
      </c>
      <c r="C8" t="s">
        <v>17</v>
      </c>
      <c r="D8" s="4">
        <v>13.260234</v>
      </c>
      <c r="E8" s="6">
        <f>D8*$B$2</f>
        <v>13.260234</v>
      </c>
      <c r="F8" t="s">
        <v>18</v>
      </c>
      <c r="G8" s="9">
        <f>E8*0.2699999983</f>
        <v>3.580263</v>
      </c>
    </row>
    <row r="9">
      <c r="A9" t="s">
        <v>19</v>
      </c>
      <c r="B9" t="s">
        <v>20</v>
      </c>
      <c r="C9" t="s">
        <v>21</v>
      </c>
      <c r="D9" s="4">
        <v>0.06</v>
      </c>
      <c r="E9" s="6">
        <f>D9*$B$2</f>
        <v>0.06</v>
      </c>
      <c r="F9" t="s">
        <v>3</v>
      </c>
      <c r="G9" s="9">
        <f>E9*1.6</f>
        <v>0.096</v>
      </c>
    </row>
    <row r="10">
      <c r="A10" t="s" s="8">
        <v>22</v>
      </c>
      <c r="B10" t="s">
        <v>23</v>
      </c>
      <c r="C10" t="s">
        <v>17</v>
      </c>
      <c r="D10" s="4">
        <v>0.75</v>
      </c>
      <c r="E10" s="6">
        <f>D10*$B$2</f>
        <v>0.75</v>
      </c>
      <c r="F10" t="s">
        <v>24</v>
      </c>
      <c r="G10" s="9">
        <f>E10*0.5999</f>
        <v>0.449925</v>
      </c>
    </row>
    <row r="11">
      <c r="A11" t="s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E11*0.82</f>
        <v>0.41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35</v>
      </c>
      <c r="B5">
        <v>4</v>
      </c>
      <c r="C5" t="s">
        <v>42</v>
      </c>
      <c r="D5" t="s" s="12">
        <v>43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35</v>
      </c>
      <c r="C2" t="s">
        <v>48</v>
      </c>
      <c r="D2" s="6">
        <f>'Besoins'!$B$2*2.07</f>
        <v>2.07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'Besoins'!$B$2*0.75</f>
        <v>0.75</v>
      </c>
      <c r="E3" t="s">
        <v>24</v>
      </c>
    </row>
    <row r="4">
      <c r="A4">
        <v>1</v>
      </c>
      <c r="B4" t="s">
        <v>51</v>
      </c>
      <c r="C4" t="s">
        <v>50</v>
      </c>
      <c r="D4" s="6">
        <f>'Besoins'!$B$2*0.25</f>
        <v>0.25</v>
      </c>
      <c r="E4" t="s">
        <v>3</v>
      </c>
    </row>
    <row r="5">
      <c r="A5">
        <v>1</v>
      </c>
      <c r="B5" t="s">
        <v>52</v>
      </c>
      <c r="C5" t="s">
        <v>53</v>
      </c>
      <c r="D5" s="6">
        <f>'Besoins'!$B$2*0.24</f>
        <v>0.24</v>
      </c>
      <c r="E5" t="s">
        <v>24</v>
      </c>
    </row>
    <row r="6">
      <c r="A6">
        <v>1</v>
      </c>
      <c r="B6" t="s">
        <v>54</v>
      </c>
      <c r="C6" t="s">
        <v>50</v>
      </c>
      <c r="D6" s="6">
        <f>'Besoins'!$B$2*0.06</f>
        <v>0.06</v>
      </c>
      <c r="E6" t="s">
        <v>3</v>
      </c>
    </row>
    <row r="7">
      <c r="A7">
        <v>1</v>
      </c>
      <c r="B7" t="s">
        <v>55</v>
      </c>
      <c r="C7" t="s">
        <v>53</v>
      </c>
      <c r="D7" s="6">
        <f>'Besoins'!$B$2*0.5</f>
        <v>0.5</v>
      </c>
      <c r="E7" t="s">
        <v>24</v>
      </c>
    </row>
    <row r="8">
      <c r="A8">
        <v>1</v>
      </c>
      <c r="B8" t="s">
        <v>51</v>
      </c>
      <c r="C8" t="s">
        <v>50</v>
      </c>
      <c r="D8" s="6">
        <f>'Besoins'!$B$2*0.25</f>
        <v>0.25</v>
      </c>
      <c r="E8" t="s">
        <v>3</v>
      </c>
    </row>
    <row r="9">
      <c r="A9">
        <v>1</v>
      </c>
      <c r="B9" t="s">
        <v>56</v>
      </c>
      <c r="C9" t="s">
        <v>50</v>
      </c>
      <c r="D9" s="6">
        <f>'Besoins'!$B$2*0.2</f>
        <v>0.2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"C85.CHIB.I · PAT.CREAMS.CUITES · référence : "&amp;Besoins!B3&amp;" "&amp;Besoins!C3&amp;" · multiplicateur réglable sur la feuille ""Besoins"""</f>
        <v>C85.CHIB.I · PAT.CREAMS.CUITES · référence : 2,07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"[CUIRE] "&amp;Procedure!D2</f>
        <v>[CUIRE] Cuire comme une Crème Pâtissière I : 750ml de lait, 250gr de sucre, 240ml de jaunes d'œufs, 60gr d'amidon de maïs</v>
      </c>
      <c r="C5"/>
      <c r="D5"/>
    </row>
    <row r="6">
      <c r="A6" t="s" s="15">
        <v>60</v>
      </c>
      <c r="B6" t="str" s="12">
        <f>"[CRÉMER] "&amp;Procedure!D3</f>
        <v>[CRÉMER] Pendant que la crème refroidit, monter 500ml de blancs d'œufs aidés avec 250gr de sucre</v>
      </c>
      <c r="C6"/>
      <c r="D6"/>
    </row>
    <row r="7">
      <c r="A7" t="s" s="15">
        <v>61</v>
      </c>
      <c r="B7" t="str" s="12">
        <f>"[INCORPORER] "&amp;Procedure!D4</f>
        <v>[INCORPORER] Ajouter 200gr de feuilles de gélatine ramollie</v>
      </c>
      <c r="C7"/>
      <c r="D7"/>
    </row>
    <row r="8">
      <c r="A8" t="s" s="15">
        <v>62</v>
      </c>
      <c r="B8" t="str" s="12">
        <f>"[INTRODUIRE] "&amp;Procedure!D5</f>
        <v>[INTRODUIRE] Introduire délicatement les blancs montés dans la crème, utiliser de suite</v>
      </c>
      <c r="C8"/>
      <c r="D8"/>
    </row>
    <row r="9">
      <c r="A9"/>
      <c r="B9"/>
      <c r="C9"/>
      <c r="D9"/>
    </row>
    <row r="10">
      <c r="A10" t="s" s="16">
        <v>63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2026-08-01T02:02:18Z</dcterms:created>
  <dc:title>Crème Chibouste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2026-08-01T02:02:18Z</dcterms:modified>
  <cp:revision>1</cp:revision>
</cp:coreProperties>
</file>