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<sst xmlns="http://schemas.openxmlformats.org/spreadsheetml/2006/main" count="78" uniqueCount="78">
  <si>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</si>
  <si>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</si>
  <si>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</si>
  <si>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</si>
  <si>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</si>
  <si>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</si>
  <si>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</si>
  <si>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</si>
  <si>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</si>
  <si>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</si>
  <si>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</si>
  <si>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</si>
  <si>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</si>
  <si>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</si>
  <si>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</si>
  <si>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</si>
  <si>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BEURRE-CACAO</t>
  </si>
  <si>
    <t>Beurre de cacao pur</t>
  </si>
  <si>
    <t>Chocolats de couverture</t>
  </si>
  <si>
    <t>COUV-NOIR-75</t>
  </si>
  <si>
    <t>Couverture noir 75% cacao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</si>
  <si>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</si>
  <si>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</si>
  <si>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</si>
  <si>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</si>
  <si>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</si>
  <si>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</si>
  <si>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</si>
  <si>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</si>
  <si>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</si>
  <si>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</si>
  <si>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</si>
  <si>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</si>
  <si>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</si>
  <si>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</si>
  <si>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</si>
  <si>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</si>
  <si>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</si>
  <si>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</si>
  <si>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</si>
  <si>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Pâtissière Chocolat</t>
  </si>
  <si>
    <t>INCORPORER</t>
  </si>
  <si>
    <t>Ajouter dans la 1ère masse : 600ml de lait, 375gr de couverture fondant amer, 75gr de beurre de cacao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</si>
  <si>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</si>
  <si>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</si>
  <si>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</si>
  <si>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</si>
  <si>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</si>
  <si>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</si>
  <si>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</si>
  <si>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</si>
  <si>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</si>
  <si>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</si>
  <si>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Niveau</t>
  </si>
  <si>
    <t>Composant</t>
  </si>
  <si>
    <t>Type</t>
  </si>
  <si>
    <t>Quantité (× multiplicateur, voir feuille Besoins)</t>
  </si>
  <si>
    <t>recette</t>
  </si>
  <si>
    <t xml:space="preserve">    ↳ Crème Pâtissière I (méthode-cadre)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</si>
  <si>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</si>
  <si>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</si>
  <si>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</si>
  <si>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</si>
  <si>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 (conv.)</t>
  </si>
  <si>
    <t>conversion</t>
  </si>
  <si>
    <t xml:space="preserve">        ↳ Amidon de maïs (Maïzena)</t>
  </si>
  <si>
    <t xml:space="preserve">    ↳ LAIT</t>
  </si>
  <si>
    <t xml:space="preserve">    ↳ Couverture noir 75% cacao</t>
  </si>
  <si>
    <t xml:space="preserve">    ↳ Beurre de cacao pur</t>
  </si>
  <si>
    <t>Fiche technique — Crème Pâtissière Chocolat</t>
  </si>
  <si>
    <t>Crème Pâtissière Chocolat  C85.CRPA.CHOCO</t>
  </si>
  <si>
    <t>1.</t>
  </si>
  <si>
    <t>↳ Crème Pâtissière I (méthode-cadre)  C85.CRPA.I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</si>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</sst>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2.55</v>
      </c>
      <c r="C3" t="s" s="5">
        <v>3</v>
      </c>
      <c r="D3"/>
      <c r="E3"/>
      <c r="F3"/>
    </row>
    <row r="4">
      <c r="A4" t="s">
        <v>4</v>
      </c>
      <c r="B4" s="6">
        <f>$B$2*B3</f>
        <v>2.55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3.508772</v>
      </c>
      <c r="E7" s="6">
        <f>D7*$B$2</f>
        <v>3.508772</v>
      </c>
      <c r="F7" t="s">
        <v>15</v>
      </c>
      <c r="G7" s="9">
        <f>E7*0.2699999946</f>
        <v>0.947368</v>
      </c>
    </row>
    <row r="8">
      <c r="A8" t="s">
        <v>16</v>
      </c>
      <c r="B8" t="s">
        <v>17</v>
      </c>
      <c r="C8" t="s">
        <v>18</v>
      </c>
      <c r="D8" s="4">
        <v>0.075</v>
      </c>
      <c r="E8" s="6">
        <f>D8*$B$2</f>
        <v>0.075</v>
      </c>
      <c r="F8" t="s">
        <v>3</v>
      </c>
      <c r="G8" s="9">
        <f>E8*18.5</f>
        <v>1.3875</v>
      </c>
    </row>
    <row r="9">
      <c r="A9" t="s">
        <v>19</v>
      </c>
      <c r="B9" t="s">
        <v>20</v>
      </c>
      <c r="C9" t="s">
        <v>18</v>
      </c>
      <c r="D9" s="4">
        <v>0.375</v>
      </c>
      <c r="E9" s="6">
        <f>D9*$B$2</f>
        <v>0.375</v>
      </c>
      <c r="F9" t="s">
        <v>3</v>
      </c>
      <c r="G9" s="9">
        <f>E9*16.5</f>
        <v>6.1875</v>
      </c>
    </row>
    <row r="10">
      <c r="A10" t="s">
        <v>21</v>
      </c>
      <c r="B10" t="s">
        <v>22</v>
      </c>
      <c r="C10" t="s">
        <v>23</v>
      </c>
      <c r="D10" s="4">
        <v>0.666667</v>
      </c>
      <c r="E10" s="6">
        <f>D10*$B$2</f>
        <v>0.666667</v>
      </c>
      <c r="F10" t="s">
        <v>3</v>
      </c>
      <c r="G10" s="9">
        <f>E10*319.9998400001</f>
        <v>213.333333</v>
      </c>
    </row>
    <row r="11">
      <c r="A11" t="s">
        <v>24</v>
      </c>
      <c r="B11" t="s">
        <v>25</v>
      </c>
      <c r="C11" t="s">
        <v>26</v>
      </c>
      <c r="D11" s="4">
        <v>0.053333</v>
      </c>
      <c r="E11" s="6">
        <f>D11*$B$2</f>
        <v>0.053333</v>
      </c>
      <c r="F11" t="s">
        <v>3</v>
      </c>
      <c r="G11" s="9">
        <f>E11*1.6000100001</f>
        <v>0.085333</v>
      </c>
    </row>
    <row r="12">
      <c r="A12" t="s" s="8">
        <v>27</v>
      </c>
      <c r="B12" t="s">
        <v>28</v>
      </c>
      <c r="C12" t="s">
        <v>14</v>
      </c>
      <c r="D12" s="4">
        <v>1.266667</v>
      </c>
      <c r="E12" s="6">
        <f>D12*$B$2</f>
        <v>1.266667</v>
      </c>
      <c r="F12" t="s">
        <v>29</v>
      </c>
      <c r="G12" s="9">
        <f>E12*0.5998998421</f>
        <v>0.759873</v>
      </c>
    </row>
    <row r="13">
      <c r="A13" t="s">
        <v>30</v>
      </c>
      <c r="B13" t="s">
        <v>31</v>
      </c>
      <c r="C13" t="s">
        <v>32</v>
      </c>
      <c r="D13" s="4">
        <v>0.166667</v>
      </c>
      <c r="E13" s="6">
        <f>D13*$B$2</f>
        <v>0.166667</v>
      </c>
      <c r="F13" t="s">
        <v>3</v>
      </c>
      <c r="G13" s="9">
        <f>E13*0.81999836</f>
        <v>0.136667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43</v>
      </c>
      <c r="B3">
        <v>1</v>
      </c>
      <c r="C3" t="s">
        <v>44</v>
      </c>
      <c r="D3" t="s" s="12">
        <v>45</v>
      </c>
      <c r="E3" t="s" s="12"/>
      <c r="F3"/>
    </row>
    <row r="4">
      <c r="A4" t="s">
        <v>43</v>
      </c>
      <c r="B4">
        <v>2</v>
      </c>
      <c r="C4" t="s">
        <v>46</v>
      </c>
      <c r="D4" t="s" s="12">
        <v>47</v>
      </c>
      <c r="E4" t="s" s="12"/>
      <c r="F4"/>
    </row>
    <row r="5">
      <c r="A5" t="s">
        <v>43</v>
      </c>
      <c r="B5">
        <v>3</v>
      </c>
      <c r="C5" t="s">
        <v>48</v>
      </c>
      <c r="D5" t="s" s="12">
        <v>49</v>
      </c>
      <c r="E5" t="s" s="12"/>
      <c r="F5"/>
    </row>
    <row r="6">
      <c r="A6" t="s">
        <v>43</v>
      </c>
      <c r="B6">
        <v>4</v>
      </c>
      <c r="C6" t="s">
        <v>44</v>
      </c>
      <c r="D6" t="s" s="12">
        <v>50</v>
      </c>
      <c r="E6" t="s" s="12"/>
      <c r="F6"/>
    </row>
    <row r="7">
      <c r="A7" t="s">
        <v>43</v>
      </c>
      <c r="B7">
        <v>5</v>
      </c>
      <c r="C7" t="s">
        <v>51</v>
      </c>
      <c r="D7" t="s" s="12">
        <v>52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40</v>
      </c>
      <c r="C2" t="s">
        <v>57</v>
      </c>
      <c r="D2" s="6">
        <f>'Besoins'!$B$2*2.55</f>
        <v>2.55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'Besoins'!$B$2*1</f>
        <v>1</v>
      </c>
      <c r="E3" t="s">
        <v>3</v>
      </c>
    </row>
    <row r="4">
      <c r="A4">
        <v>2</v>
      </c>
      <c r="B4" t="s">
        <v>59</v>
      </c>
      <c r="C4" t="s">
        <v>60</v>
      </c>
      <c r="D4" s="6">
        <f>'Besoins'!$B$2*0.6666666667</f>
        <v>0.666667</v>
      </c>
      <c r="E4" t="s">
        <v>29</v>
      </c>
    </row>
    <row r="5">
      <c r="A5">
        <v>2</v>
      </c>
      <c r="B5" t="s">
        <v>61</v>
      </c>
      <c r="C5" t="s">
        <v>60</v>
      </c>
      <c r="D5" s="6">
        <f>'Besoins'!$B$2*0.1666666667</f>
        <v>0.166667</v>
      </c>
      <c r="E5" t="s">
        <v>3</v>
      </c>
    </row>
    <row r="6">
      <c r="A6">
        <v>2</v>
      </c>
      <c r="B6" t="s">
        <v>62</v>
      </c>
      <c r="C6" t="s">
        <v>60</v>
      </c>
      <c r="D6" s="6">
        <f>'Besoins'!$B$2*0.6666666667</f>
        <v>0.666667</v>
      </c>
      <c r="E6" t="s">
        <v>15</v>
      </c>
    </row>
    <row r="7">
      <c r="A7">
        <v>2</v>
      </c>
      <c r="B7" t="s">
        <v>63</v>
      </c>
      <c r="C7" t="s">
        <v>64</v>
      </c>
      <c r="D7" s="6">
        <f>'Besoins'!$B$2*0.1333333333</f>
        <v>0.133333</v>
      </c>
      <c r="E7" t="s">
        <v>29</v>
      </c>
    </row>
    <row r="8">
      <c r="A8">
        <v>2</v>
      </c>
      <c r="B8" t="s">
        <v>65</v>
      </c>
      <c r="C8" t="s">
        <v>60</v>
      </c>
      <c r="D8" s="6">
        <f>'Besoins'!$B$2*0.0533333333</f>
        <v>0.053333</v>
      </c>
      <c r="E8" t="s">
        <v>3</v>
      </c>
    </row>
    <row r="9">
      <c r="A9">
        <v>1</v>
      </c>
      <c r="B9" t="s">
        <v>66</v>
      </c>
      <c r="C9" t="s">
        <v>60</v>
      </c>
      <c r="D9" s="6">
        <f>'Besoins'!$B$2*0.6</f>
        <v>0.6</v>
      </c>
      <c r="E9" t="s">
        <v>29</v>
      </c>
    </row>
    <row r="10">
      <c r="A10">
        <v>1</v>
      </c>
      <c r="B10" t="s">
        <v>67</v>
      </c>
      <c r="C10" t="s">
        <v>60</v>
      </c>
      <c r="D10" s="6">
        <f>'Besoins'!$B$2*0.375</f>
        <v>0.375</v>
      </c>
      <c r="E10" t="s">
        <v>3</v>
      </c>
    </row>
    <row r="11">
      <c r="A11">
        <v>1</v>
      </c>
      <c r="B11" t="s">
        <v>68</v>
      </c>
      <c r="C11" t="s">
        <v>60</v>
      </c>
      <c r="D11" s="6">
        <f>'Besoins'!$B$2*0.075</f>
        <v>0.075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"C85.CRPA.CHOCO · PAT.CREAMS.CUITES · référence : "&amp;Besoins!B3&amp;" "&amp;Besoins!C3&amp;" · multiplicateur réglable sur la feuille ""Besoins"""</f>
        <v>C85.CRPA.CHOCO · PAT.CREAMS.CUITES · référence : 2,55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"[INCORPORER] "&amp;Procedure!D2</f>
        <v>[INCORPORER] Ajouter dans la 1ère masse : 600ml de lait, 375gr de couverture fondant amer, 75gr de beurre de cacao</v>
      </c>
      <c r="C5"/>
      <c r="D5"/>
    </row>
    <row r="6">
      <c r="A6"/>
      <c r="B6"/>
      <c r="C6"/>
      <c r="D6"/>
    </row>
    <row r="7">
      <c r="A7" t="s" s="14">
        <v>72</v>
      </c>
      <c r="B7"/>
      <c r="C7"/>
      <c r="D7"/>
    </row>
    <row r="8">
      <c r="A8" t="s" s="15">
        <v>71</v>
      </c>
      <c r="B8" t="str" s="12">
        <f>"[BOUILLIR] "&amp;Procedure!D3</f>
        <v>[BOUILLIR] Bouillir 1L de lait, 150gr de sucre semoule, 1 gousse de vanille</v>
      </c>
      <c r="C8"/>
      <c r="D8"/>
    </row>
    <row r="9">
      <c r="A9" t="s" s="15">
        <v>73</v>
      </c>
      <c r="B9" t="str" s="12">
        <f>"[BLANCHIR] "&amp;Procedure!D4</f>
        <v>[BLANCHIR] Blanchir 100gr de sucre semoule, 200ml de jaunes d'œufs, 80gr d'amidon de maïs</v>
      </c>
      <c r="C9"/>
      <c r="D9"/>
    </row>
    <row r="10">
      <c r="A10" t="s" s="15">
        <v>74</v>
      </c>
      <c r="B10" t="str" s="12">
        <f>"[VERSER] "&amp;Procedure!D5</f>
        <v>[VERSER] Verser et mélanger 1/3 de la 1ère masse bouillante, puis toute la 1ère masse dans la 2ème</v>
      </c>
      <c r="C10"/>
      <c r="D10"/>
    </row>
    <row r="11">
      <c r="A11" t="s" s="15">
        <v>75</v>
      </c>
      <c r="B11" t="str" s="12">
        <f>"[BOUILLIR] "&amp;Procedure!D6</f>
        <v>[BOUILLIR] Jusqu'au 1er bouillon pendant ±30', éteindre</v>
      </c>
      <c r="C11"/>
      <c r="D11"/>
    </row>
    <row r="12">
      <c r="A12" t="s" s="15">
        <v>76</v>
      </c>
      <c r="B12" t="str" s="12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6">
        <v>77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2026-08-01T02:01:37Z</dcterms:created>
  <dc:title>Crème Pâtissière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2026-08-01T02:01:37Z</dcterms:modified>
  <cp:revision>1</cp:revision>
</cp:coreProperties>
</file>