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<sst xmlns="http://schemas.openxmlformats.org/spreadsheetml/2006/main" count="65" uniqueCount="65">
  <si>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</si>
  <si>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</si>
  <si>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</si>
  <si>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</si>
  <si>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</si>
  <si>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</si>
  <si>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</si>
  <si>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</si>
  <si>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</si>
  <si>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</si>
  <si>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</si>
  <si>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</si>
  <si>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</si>
  <si>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</si>
  <si>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</si>
  <si>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</si>
  <si>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NOIX-COCO-RAP</t>
  </si>
  <si>
    <t>Noix de coco râpée déshydratée</t>
  </si>
  <si>
    <t>Oléagineux et noix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</si>
  <si>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</si>
  <si>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</si>
  <si>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</si>
  <si>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</si>
  <si>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</si>
  <si>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</si>
  <si>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</si>
  <si>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</si>
  <si>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</si>
  <si>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</si>
  <si>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</si>
  <si>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</si>
  <si>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</si>
  <si>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</si>
  <si>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</si>
  <si>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Biscuit Succès au Coco</t>
  </si>
  <si>
    <t>MONTER</t>
  </si>
  <si>
    <t>Monter 1kg250 de blancs d'œufs avec 1kg375 de sucre</t>
  </si>
  <si>
    <t>MOUILLER</t>
  </si>
  <si>
    <t>Mouiller 1kg250 de TPT noix de coco avec 200ml de lait</t>
  </si>
  <si>
    <t>MÉLANGER</t>
  </si>
  <si>
    <t>Mélanger à l'écumoir le TPT dans les blancs fermes</t>
  </si>
  <si>
    <t>DRESSER</t>
  </si>
  <si>
    <t>Dresser douille n°14 sur papier four, cuire 60mn à 150°C</t>
  </si>
  <si>
    <t>HACHER</t>
  </si>
  <si>
    <t>TPT noix de coco = hacher et broyer fin 500gr de noix de coco avec 500gr de sucre glace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</si>
  <si>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</si>
  <si>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</si>
  <si>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</si>
  <si>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</si>
  <si>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</si>
  <si>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</si>
  <si>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</si>
  <si>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 xml:space="preserve">    ↳ Sucre blanc cristal sac 25 kg</t>
  </si>
  <si>
    <t>matiere</t>
  </si>
  <si>
    <t xml:space="preserve">    ↳ Noix de coco râpée déshydratée</t>
  </si>
  <si>
    <t xml:space="preserve">    ↳ Sucre glace tamisé</t>
  </si>
  <si>
    <t xml:space="preserve">    ↳ LAIT</t>
  </si>
  <si>
    <t>Fiche technique — Biscuit Succès au Coco</t>
  </si>
  <si>
    <t>Biscuit Succès au Coco  C85.BISC.SUCCOCO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</si>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</sst>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3.075</v>
      </c>
      <c r="C3" t="s" s="5">
        <v>3</v>
      </c>
      <c r="D3"/>
      <c r="E3"/>
      <c r="F3"/>
    </row>
    <row r="4">
      <c r="A4" t="s">
        <v>4</v>
      </c>
      <c r="B4" s="6">
        <f>$B$2*B3</f>
        <v>3.075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17.361111</v>
      </c>
      <c r="E7" s="6">
        <f>D7*$B$2</f>
        <v>17.361111</v>
      </c>
      <c r="F7" t="s">
        <v>15</v>
      </c>
      <c r="G7" s="9">
        <f>E7*0.2700000017</f>
        <v>4.6875</v>
      </c>
    </row>
    <row r="8">
      <c r="A8" t="s">
        <v>16</v>
      </c>
      <c r="B8" t="s">
        <v>17</v>
      </c>
      <c r="C8" t="s">
        <v>18</v>
      </c>
      <c r="D8" s="4">
        <v>0.625</v>
      </c>
      <c r="E8" s="6">
        <f>D8*$B$2</f>
        <v>0.625</v>
      </c>
      <c r="F8" t="s">
        <v>3</v>
      </c>
      <c r="G8" s="9">
        <f>E8*4.5</f>
        <v>2.8125</v>
      </c>
    </row>
    <row r="9">
      <c r="A9" t="s" s="8">
        <v>19</v>
      </c>
      <c r="B9" t="s">
        <v>20</v>
      </c>
      <c r="C9" t="s">
        <v>14</v>
      </c>
      <c r="D9" s="4">
        <v>0.2</v>
      </c>
      <c r="E9" s="6">
        <f>D9*$B$2</f>
        <v>0.2</v>
      </c>
      <c r="F9" t="s">
        <v>21</v>
      </c>
      <c r="G9" s="9">
        <f>E9*0.5999</f>
        <v>0.11998</v>
      </c>
    </row>
    <row r="10">
      <c r="A10" t="s">
        <v>22</v>
      </c>
      <c r="B10" t="s">
        <v>23</v>
      </c>
      <c r="C10" t="s">
        <v>24</v>
      </c>
      <c r="D10" s="4">
        <v>1.375</v>
      </c>
      <c r="E10" s="6">
        <f>D10*$B$2</f>
        <v>1.375</v>
      </c>
      <c r="F10" t="s">
        <v>3</v>
      </c>
      <c r="G10" s="9">
        <f>E10*0.82</f>
        <v>1.1275</v>
      </c>
    </row>
    <row r="11">
      <c r="A11" t="s">
        <v>25</v>
      </c>
      <c r="B11" t="s">
        <v>26</v>
      </c>
      <c r="C11" t="s">
        <v>24</v>
      </c>
      <c r="D11" s="4">
        <v>0.625</v>
      </c>
      <c r="E11" s="6">
        <f>D11*$B$2</f>
        <v>0.625</v>
      </c>
      <c r="F11" t="s">
        <v>3</v>
      </c>
      <c r="G11" s="9">
        <f>E11*1.05</f>
        <v>0.65625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>
        <v>1</v>
      </c>
      <c r="C2" t="s">
        <v>35</v>
      </c>
      <c r="D2" t="s" s="12">
        <v>36</v>
      </c>
      <c r="E2" t="s" s="12"/>
      <c r="F2"/>
    </row>
    <row r="3">
      <c r="A3" t="s">
        <v>34</v>
      </c>
      <c r="B3">
        <v>2</v>
      </c>
      <c r="C3" t="s">
        <v>37</v>
      </c>
      <c r="D3" t="s" s="12">
        <v>38</v>
      </c>
      <c r="E3" t="s" s="12"/>
      <c r="F3"/>
    </row>
    <row r="4">
      <c r="A4" t="s">
        <v>34</v>
      </c>
      <c r="B4">
        <v>3</v>
      </c>
      <c r="C4" t="s">
        <v>39</v>
      </c>
      <c r="D4" t="s" s="12">
        <v>40</v>
      </c>
      <c r="E4" t="s" s="12"/>
      <c r="F4"/>
    </row>
    <row r="5">
      <c r="A5" t="s">
        <v>34</v>
      </c>
      <c r="B5">
        <v>4</v>
      </c>
      <c r="C5" t="s">
        <v>41</v>
      </c>
      <c r="D5" t="s" s="12">
        <v>42</v>
      </c>
      <c r="E5" t="s" s="12"/>
      <c r="F5"/>
    </row>
    <row r="6">
      <c r="A6" t="s">
        <v>34</v>
      </c>
      <c r="B6">
        <v>5</v>
      </c>
      <c r="C6" t="s">
        <v>43</v>
      </c>
      <c r="D6" t="s" s="12">
        <v>44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34</v>
      </c>
      <c r="C2" t="s">
        <v>49</v>
      </c>
      <c r="D2" s="6">
        <f>'Besoins'!$B$2*3.075</f>
        <v>3.075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'Besoins'!$B$2*1.25</f>
        <v>1.25</v>
      </c>
      <c r="E3" t="s">
        <v>21</v>
      </c>
    </row>
    <row r="4">
      <c r="A4">
        <v>1</v>
      </c>
      <c r="B4" t="s">
        <v>52</v>
      </c>
      <c r="C4" t="s">
        <v>53</v>
      </c>
      <c r="D4" s="6">
        <f>'Besoins'!$B$2*1.375</f>
        <v>1.375</v>
      </c>
      <c r="E4" t="s">
        <v>3</v>
      </c>
    </row>
    <row r="5">
      <c r="A5">
        <v>1</v>
      </c>
      <c r="B5" t="s">
        <v>54</v>
      </c>
      <c r="C5" t="s">
        <v>53</v>
      </c>
      <c r="D5" s="6">
        <f>'Besoins'!$B$2*0.625</f>
        <v>0.625</v>
      </c>
      <c r="E5" t="s">
        <v>3</v>
      </c>
    </row>
    <row r="6">
      <c r="A6">
        <v>1</v>
      </c>
      <c r="B6" t="s">
        <v>55</v>
      </c>
      <c r="C6" t="s">
        <v>53</v>
      </c>
      <c r="D6" s="6">
        <f>'Besoins'!$B$2*0.625</f>
        <v>0.625</v>
      </c>
      <c r="E6" t="s">
        <v>3</v>
      </c>
    </row>
    <row r="7">
      <c r="A7">
        <v>1</v>
      </c>
      <c r="B7" t="s">
        <v>56</v>
      </c>
      <c r="C7" t="s">
        <v>53</v>
      </c>
      <c r="D7" s="6">
        <f>'Besoins'!$B$2*0.2</f>
        <v>0.2</v>
      </c>
      <c r="E7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"C85.BISC.SUCCOCO · PAT.BISCUITS · référence : "&amp;Besoins!B3&amp;" "&amp;Besoins!C3&amp;" · multiplicateur réglable sur la feuille ""Besoins"""</f>
        <v>C85.BISC.SUCCOCO · PAT.BISCUITS · référence : 3,075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 t="s" s="15">
        <v>59</v>
      </c>
      <c r="B5" t="str" s="12">
        <f>"[MONTER] "&amp;Procedure!D2</f>
        <v>[MONTER] Monter 1kg250 de blancs d'œufs avec 1kg375 de sucre</v>
      </c>
      <c r="C5"/>
      <c r="D5"/>
    </row>
    <row r="6">
      <c r="A6" t="s" s="15">
        <v>60</v>
      </c>
      <c r="B6" t="str" s="12">
        <f>"[MOUILLER] "&amp;Procedure!D3</f>
        <v>[MOUILLER] Mouiller 1kg250 de TPT noix de coco avec 200ml de lait</v>
      </c>
      <c r="C6"/>
      <c r="D6"/>
    </row>
    <row r="7">
      <c r="A7" t="s" s="15">
        <v>61</v>
      </c>
      <c r="B7" t="str" s="12">
        <f>"[MÉLANGER] "&amp;Procedure!D4</f>
        <v>[MÉLANGER] Mélanger à l'écumoir le TPT dans les blancs fermes</v>
      </c>
      <c r="C7"/>
      <c r="D7"/>
    </row>
    <row r="8">
      <c r="A8" t="s" s="15">
        <v>62</v>
      </c>
      <c r="B8" t="str" s="12">
        <f>"[DRESSER] "&amp;Procedure!D5</f>
        <v>[DRESSER] Dresser douille n°14 sur papier four, cuire 60mn à 150°C</v>
      </c>
      <c r="C8"/>
      <c r="D8"/>
    </row>
    <row r="9">
      <c r="A9" t="s" s="15">
        <v>63</v>
      </c>
      <c r="B9" t="str" s="12">
        <f>"[HACHER] "&amp;Procedure!D6</f>
        <v>[HACHER] TPT noix de coco = hacher et broyer fin 500gr de noix de coco avec 500gr de sucre glace</v>
      </c>
      <c r="C9"/>
      <c r="D9"/>
    </row>
    <row r="10">
      <c r="A10"/>
      <c r="B10"/>
      <c r="C10"/>
      <c r="D10"/>
    </row>
    <row r="11">
      <c r="A11" t="s" s="16">
        <v>64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2026-08-01T00:42:02Z</dcterms:created>
  <dc:title>Biscuit Succès au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2026-08-01T00:42:02Z</dcterms:modified>
  <cp:revision>1</cp:revision>
</cp:coreProperties>
</file>