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<sst xmlns="http://schemas.openxmlformats.org/spreadsheetml/2006/main" count="59" uniqueCount="59">
  <si>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</si>
  <si>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</si>
  <si>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</si>
  <si>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</si>
  <si>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</si>
  <si>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</si>
  <si>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</si>
  <si>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</si>
  <si>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</si>
  <si>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</si>
  <si>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</si>
  <si>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</si>
  <si>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POUDRE-AMANDE</t>
  </si>
  <si>
    <t>Poudre d'amande blanchie extra-fine</t>
  </si>
  <si>
    <t>Oléagineux et noix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</si>
  <si>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</si>
  <si>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</si>
  <si>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</si>
  <si>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</si>
  <si>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</si>
  <si>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</si>
  <si>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</si>
  <si>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</si>
  <si>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</si>
  <si>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</si>
  <si>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</si>
  <si>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</si>
  <si>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</si>
  <si>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</si>
  <si>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</si>
  <si>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</si>
  <si>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</si>
  <si>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</si>
  <si>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</si>
  <si>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</si>
  <si>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Succès (Labo Lenôtre)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</si>
  <si>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</si>
  <si>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</si>
  <si>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</si>
  <si>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</si>
  <si>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</si>
  <si>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</si>
  <si>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</si>
  <si>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</si>
  <si>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</si>
  <si>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</si>
  <si>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</si>
  <si>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</si>
  <si>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</si>
  <si>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</si>
  <si>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LAIT</t>
  </si>
  <si>
    <t xml:space="preserve">    ↳ Poudre d'amande blanchie extra-fine</t>
  </si>
  <si>
    <t xml:space="preserve">    ↳ Sucre glace tamisé</t>
  </si>
  <si>
    <t>Fiche technique — Biscuit Succès (Labo Lenôtre)</t>
  </si>
  <si>
    <t>Biscuit Succès (Labo Lenôtre)  C85.BISC.SUCCLL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</si>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</sst>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E7*15</f>
        <v>7.5</v>
      </c>
    </row>
    <row r="8">
      <c r="A8" t="s" s="9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8">
        <f>E8*0.5999</f>
        <v>0.089985</v>
      </c>
    </row>
    <row r="9">
      <c r="A9" t="s" s="9">
        <v>19</v>
      </c>
      <c r="B9" t="s">
        <v>20</v>
      </c>
      <c r="C9" t="s">
        <v>21</v>
      </c>
      <c r="D9" s="4">
        <v>13.888889</v>
      </c>
      <c r="E9" s="6">
        <f>D9*$B$2</f>
        <v>13.888889</v>
      </c>
      <c r="F9" t="s">
        <v>22</v>
      </c>
      <c r="G9" s="8">
        <f>E9*0.2699999978</f>
        <v>3.75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8">
        <f>E10*0.82</f>
        <v>0.82</v>
      </c>
    </row>
    <row r="11">
      <c r="A11" t="s">
        <v>26</v>
      </c>
      <c r="B11" t="s">
        <v>27</v>
      </c>
      <c r="C11" t="s">
        <v>25</v>
      </c>
      <c r="D11" s="4">
        <v>0.5</v>
      </c>
      <c r="E11" s="6">
        <f>D11*$B$2</f>
        <v>0.5</v>
      </c>
      <c r="F11" t="s">
        <v>3</v>
      </c>
      <c r="G11" s="8">
        <f>E11*1.05</f>
        <v>0.525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35</v>
      </c>
      <c r="C2" t="s">
        <v>45</v>
      </c>
      <c r="D2" s="6">
        <f>'Besoins'!$B$2*2.15</f>
        <v>2.15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18</v>
      </c>
    </row>
    <row r="4">
      <c r="A4">
        <v>1</v>
      </c>
      <c r="B4" t="s">
        <v>48</v>
      </c>
      <c r="C4" t="s">
        <v>49</v>
      </c>
      <c r="D4" s="6">
        <f>'Besoins'!$B$2*1</f>
        <v>1</v>
      </c>
      <c r="E4" t="s">
        <v>3</v>
      </c>
    </row>
    <row r="5">
      <c r="A5">
        <v>1</v>
      </c>
      <c r="B5" t="s">
        <v>50</v>
      </c>
      <c r="C5" t="s">
        <v>49</v>
      </c>
      <c r="D5" s="6">
        <f>'Besoins'!$B$2*0.15</f>
        <v>0.15</v>
      </c>
      <c r="E5" t="s">
        <v>18</v>
      </c>
    </row>
    <row r="6">
      <c r="A6">
        <v>1</v>
      </c>
      <c r="B6" t="s">
        <v>51</v>
      </c>
      <c r="C6" t="s">
        <v>49</v>
      </c>
      <c r="D6" s="6">
        <f>'Besoins'!$B$2*0.5</f>
        <v>0.5</v>
      </c>
      <c r="E6" t="s">
        <v>3</v>
      </c>
    </row>
    <row r="7">
      <c r="A7">
        <v>1</v>
      </c>
      <c r="B7" t="s">
        <v>52</v>
      </c>
      <c r="C7" t="s">
        <v>49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"[MONTER] "&amp;Procedure!D2</f>
        <v>[MONTER] Monter 1L de blancs d'œufs avec 1kg de sucre semoule</v>
      </c>
      <c r="C5"/>
      <c r="D5"/>
    </row>
    <row r="6">
      <c r="A6" t="s" s="15">
        <v>56</v>
      </c>
      <c r="B6" t="str" s="12">
        <f>"[INCORPORER] "&amp;Procedure!D3</f>
        <v>[INCORPORER] Ajouter au dernier moment 150gr de brisure de succès, 150ml de lait</v>
      </c>
      <c r="C6"/>
      <c r="D6"/>
    </row>
    <row r="7">
      <c r="A7" t="s" s="15">
        <v>57</v>
      </c>
      <c r="B7" t="str" s="12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