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<sst xmlns="http://schemas.openxmlformats.org/spreadsheetml/2006/main" count="100" uniqueCount="100">
  <si>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</si>
  <si>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</si>
  <si>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Sacher Torte</t>
  </si>
  <si>
    <t>Code</t>
  </si>
  <si>
    <t>C85.BISC.SACHTOR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</si>
  <si>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</si>
  <si>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</si>
  <si>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</si>
  <si>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</si>
  <si>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</si>
  <si>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</si>
  <si>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</si>
  <si>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</si>
  <si>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</si>
  <si>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Maison Sacher (CAH85.SACHER)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</si>
  <si>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</si>
  <si>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</si>
  <si>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</si>
  <si>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</si>
  <si>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</si>
  <si>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</si>
  <si>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</si>
  <si>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</si>
  <si>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</si>
  <si>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</si>
  <si>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</si>
  <si>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</si>
  <si>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</si>
  <si>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</si>
  <si>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</si>
  <si>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</si>
  <si>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</si>
  <si>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</si>
  <si>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</si>
  <si>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</si>
  <si>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</si>
  <si>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</si>
  <si>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</si>
  <si>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</si>
  <si>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</si>
  <si>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CONF-ABRICO</t>
  </si>
  <si>
    <t>Confiture d'abricots extra</t>
  </si>
  <si>
    <t>Conserves et compotes de fruits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</si>
  <si>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</si>
  <si>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</si>
  <si>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</si>
  <si>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</si>
  <si>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</si>
  <si>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</si>
  <si>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</si>
  <si>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</si>
  <si>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</si>
  <si>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</si>
  <si>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</si>
  <si>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</si>
  <si>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</si>
  <si>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</si>
  <si>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</si>
  <si>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</si>
  <si>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</si>
  <si>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1,15 kg)</t>
  </si>
  <si>
    <t>recette</t>
  </si>
  <si>
    <t>Génoises et biscuits de Savoie</t>
  </si>
  <si>
    <t xml:space="preserve">    ↳ Beurre doux 82% MG plaquette</t>
  </si>
  <si>
    <t>matiere</t>
  </si>
  <si>
    <t xml:space="preserve">    ↳ Callebaut 811 (couverture noire 54,5% cacao)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</si>
  <si>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</si>
  <si>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</si>
  <si>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</si>
  <si>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</si>
  <si>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 xml:space="preserve">    ↳ Sucre blanc cristal sac 25 kg</t>
  </si>
  <si>
    <t xml:space="preserve">    ↳ Farine de blé T45</t>
  </si>
  <si>
    <t xml:space="preserve">    ↳ Confiture d'abricots extra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</si>
  <si>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</si>
  <si>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</si>
  <si>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</si>
  <si>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</si>
  <si>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</si>
  <si>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</si>
  <si>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</si>
  <si>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</si>
  <si>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150gr de beurre en crème, 150gr de chocolat, 160gr de jaunes d'œufs</t>
  </si>
  <si>
    <t>MONTER</t>
  </si>
  <si>
    <t>Monter en neige 240gr de blancs d'œufs, 150gr de sucre, mélanger</t>
  </si>
  <si>
    <t>INCORPORER</t>
  </si>
  <si>
    <t>Ajouter doucement 150ml de farine, remplir les cercles</t>
  </si>
  <si>
    <t>METTRE</t>
  </si>
  <si>
    <t>Mettre au four 1/2 heure à 200°C</t>
  </si>
  <si>
    <t>REFROIDIR</t>
  </si>
  <si>
    <t>Après refroidissement, mettre au-dessus de la marmelade</t>
  </si>
  <si>
    <t>GLACER</t>
  </si>
  <si>
    <t>Puis glacer avec 200gr de sucre, 200ml d'eau, 200gr de chocolat, cuire jusqu'à épaisseur souhaitée</t>
  </si>
  <si>
    <t>Fiche technique — Sacher Torte</t>
  </si>
  <si>
    <t>Sacher Torte  C85.BISC.SACHTOR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</si>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</sst>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10.184442105263</v>
      </c>
    </row>
    <row r="12">
      <c r="A12" t="s" s="3">
        <v>18</v>
      </c>
      <c r="B12" s="4">
        <v>8.8560366132723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10.184442105263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7.54386</v>
      </c>
      <c r="E7" s="11">
        <f>D7*$B$2</f>
        <v>7.54386</v>
      </c>
      <c r="F7" t="s">
        <v>36</v>
      </c>
      <c r="G7" s="4">
        <f>E7*0.2699999874</f>
        <v>2.036842</v>
      </c>
    </row>
    <row r="8">
      <c r="A8" t="s">
        <v>37</v>
      </c>
      <c r="B8" t="s">
        <v>38</v>
      </c>
      <c r="C8" t="s">
        <v>39</v>
      </c>
      <c r="D8" s="9">
        <v>0.35</v>
      </c>
      <c r="E8" s="11">
        <f>D8*$B$2</f>
        <v>0.35</v>
      </c>
      <c r="F8" t="s">
        <v>26</v>
      </c>
      <c r="G8" s="4">
        <f>E8*18</f>
        <v>6.3</v>
      </c>
    </row>
    <row r="9">
      <c r="A9" t="s">
        <v>40</v>
      </c>
      <c r="B9" t="s">
        <v>41</v>
      </c>
      <c r="C9" t="s">
        <v>42</v>
      </c>
      <c r="D9" s="9">
        <v>0.16</v>
      </c>
      <c r="E9" s="11">
        <f>D9*$B$2</f>
        <v>0.16</v>
      </c>
      <c r="F9" t="s">
        <v>26</v>
      </c>
      <c r="G9" s="4">
        <f>E9*4.2</f>
        <v>0.672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46</v>
      </c>
      <c r="G10" s="4">
        <f>E10*0.003</f>
        <v>0.0006</v>
      </c>
    </row>
    <row r="11">
      <c r="A11" t="s">
        <v>47</v>
      </c>
      <c r="B11" t="s">
        <v>48</v>
      </c>
      <c r="C11" t="s">
        <v>49</v>
      </c>
      <c r="D11" s="9">
        <v>0.15</v>
      </c>
      <c r="E11" s="11">
        <f>D11*$B$2</f>
        <v>0.15</v>
      </c>
      <c r="F11" t="s">
        <v>26</v>
      </c>
      <c r="G11" s="4">
        <f>E11*0.72</f>
        <v>0.108</v>
      </c>
    </row>
    <row r="12">
      <c r="A12" t="s">
        <v>50</v>
      </c>
      <c r="B12" t="s">
        <v>51</v>
      </c>
      <c r="C12" t="s">
        <v>52</v>
      </c>
      <c r="D12" s="9">
        <v>0.15</v>
      </c>
      <c r="E12" s="11">
        <f>D12*$B$2</f>
        <v>0.15</v>
      </c>
      <c r="F12" t="s">
        <v>26</v>
      </c>
      <c r="G12" s="4">
        <f>E12*5.2</f>
        <v>0.78</v>
      </c>
    </row>
    <row r="13">
      <c r="A13" t="s">
        <v>53</v>
      </c>
      <c r="B13" t="s">
        <v>54</v>
      </c>
      <c r="C13" t="s">
        <v>55</v>
      </c>
      <c r="D13" s="9">
        <v>0.35</v>
      </c>
      <c r="E13" s="11">
        <f>D13*$B$2</f>
        <v>0.35</v>
      </c>
      <c r="F13" t="s">
        <v>26</v>
      </c>
      <c r="G13" s="4">
        <f>E13*0.82</f>
        <v>0.287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1.15</v>
      </c>
      <c r="E2" t="s">
        <v>26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0.15</v>
      </c>
      <c r="E3" t="s">
        <v>26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0.15</v>
      </c>
      <c r="E4" t="s">
        <v>26</v>
      </c>
      <c r="F4" t="s">
        <v>39</v>
      </c>
    </row>
    <row r="5">
      <c r="A5">
        <v>1</v>
      </c>
      <c r="B5" t="s">
        <v>66</v>
      </c>
      <c r="C5" t="s">
        <v>61</v>
      </c>
      <c r="D5" s="11">
        <v>0.16</v>
      </c>
      <c r="E5" t="s">
        <v>46</v>
      </c>
      <c r="F5" t="s">
        <v>67</v>
      </c>
    </row>
    <row r="6">
      <c r="A6">
        <v>2</v>
      </c>
      <c r="B6" t="s">
        <v>68</v>
      </c>
      <c r="C6" t="s">
        <v>64</v>
      </c>
      <c r="D6" s="11">
        <v>4.211</v>
      </c>
      <c r="E6" t="s">
        <v>36</v>
      </c>
      <c r="F6" t="s">
        <v>35</v>
      </c>
    </row>
    <row r="7">
      <c r="A7">
        <v>1</v>
      </c>
      <c r="B7" t="s">
        <v>69</v>
      </c>
      <c r="C7" t="s">
        <v>61</v>
      </c>
      <c r="D7" s="11">
        <v>0.24</v>
      </c>
      <c r="E7" t="s">
        <v>46</v>
      </c>
      <c r="F7" t="s">
        <v>67</v>
      </c>
    </row>
    <row r="8">
      <c r="A8">
        <v>2</v>
      </c>
      <c r="B8" t="s">
        <v>68</v>
      </c>
      <c r="C8" t="s">
        <v>64</v>
      </c>
      <c r="D8" s="11">
        <v>3.333</v>
      </c>
      <c r="E8" t="s">
        <v>36</v>
      </c>
      <c r="F8" t="s">
        <v>35</v>
      </c>
    </row>
    <row r="9">
      <c r="A9">
        <v>1</v>
      </c>
      <c r="B9" t="s">
        <v>70</v>
      </c>
      <c r="C9" t="s">
        <v>64</v>
      </c>
      <c r="D9" s="11">
        <v>0.15</v>
      </c>
      <c r="E9" t="s">
        <v>26</v>
      </c>
      <c r="F9" t="s">
        <v>55</v>
      </c>
    </row>
    <row r="10">
      <c r="A10">
        <v>1</v>
      </c>
      <c r="B10" t="s">
        <v>71</v>
      </c>
      <c r="C10" t="s">
        <v>64</v>
      </c>
      <c r="D10" s="11">
        <v>0.15</v>
      </c>
      <c r="E10" t="s">
        <v>26</v>
      </c>
      <c r="F10" t="s">
        <v>49</v>
      </c>
    </row>
    <row r="11">
      <c r="A11">
        <v>1</v>
      </c>
      <c r="B11" t="s">
        <v>72</v>
      </c>
      <c r="C11" t="s">
        <v>64</v>
      </c>
      <c r="D11" s="11">
        <v>0.16</v>
      </c>
      <c r="E11" t="s">
        <v>26</v>
      </c>
      <c r="F11" t="s">
        <v>42</v>
      </c>
    </row>
    <row r="12">
      <c r="A12">
        <v>1</v>
      </c>
      <c r="B12" t="s">
        <v>70</v>
      </c>
      <c r="C12" t="s">
        <v>64</v>
      </c>
      <c r="D12" s="11">
        <v>0.2</v>
      </c>
      <c r="E12" t="s">
        <v>26</v>
      </c>
      <c r="F12" t="s">
        <v>55</v>
      </c>
    </row>
    <row r="13">
      <c r="A13">
        <v>1</v>
      </c>
      <c r="B13" t="s">
        <v>73</v>
      </c>
      <c r="C13" t="s">
        <v>64</v>
      </c>
      <c r="D13" s="11">
        <v>0.2</v>
      </c>
      <c r="E13" t="s">
        <v>46</v>
      </c>
      <c r="F13" t="s">
        <v>45</v>
      </c>
    </row>
    <row r="14">
      <c r="A14">
        <v>1</v>
      </c>
      <c r="B14" t="s">
        <v>65</v>
      </c>
      <c r="C14" t="s">
        <v>64</v>
      </c>
      <c r="D14" s="11">
        <v>0.2</v>
      </c>
      <c r="E14" t="s">
        <v>26</v>
      </c>
      <c r="F1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  <row r="7">
      <c r="A7" t="s">
        <v>2</v>
      </c>
      <c r="B7">
        <v>6</v>
      </c>
      <c r="C7" t="s">
        <v>90</v>
      </c>
      <c r="D7" t="s" s="14">
        <v>91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"C85.BISC.SACHTOR · PAT.BISC.GENOISES · référence : "&amp;Besoins!B3&amp;" "&amp;Besoins!C3&amp;" · multiplicateur réglable sur la feuille ""Besoins"""</f>
        <v>C85.BISC.SACHTOR · PAT.BISC.GENOISES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"[MÉLANGER] "&amp;Procedure!D2</f>
        <v>[MÉLANGER] Mélanger 150gr de beurre en crème, 150gr de chocolat, 160gr de jaunes d'œufs</v>
      </c>
      <c r="C5"/>
      <c r="D5"/>
    </row>
    <row r="6">
      <c r="A6" t="s" s="17">
        <v>95</v>
      </c>
      <c r="B6" t="str" s="14">
        <f>"[MONTER] "&amp;Procedure!D3</f>
        <v>[MONTER] Monter en neige 240gr de blancs d'œufs, 150gr de sucre, mélanger</v>
      </c>
      <c r="C6"/>
      <c r="D6"/>
    </row>
    <row r="7">
      <c r="A7" t="s" s="17">
        <v>96</v>
      </c>
      <c r="B7" t="str" s="14">
        <f>"[INCORPORER] "&amp;Procedure!D4</f>
        <v>[INCORPORER] Ajouter doucement 150ml de farine, remplir les cercles</v>
      </c>
      <c r="C7"/>
      <c r="D7"/>
    </row>
    <row r="8">
      <c r="A8" t="s" s="17">
        <v>97</v>
      </c>
      <c r="B8" t="str" s="14">
        <f>"[METTRE] "&amp;Procedure!D5</f>
        <v>[METTRE] Mettre au four 1/2 heure à 200°C</v>
      </c>
      <c r="C8"/>
      <c r="D8"/>
    </row>
    <row r="9">
      <c r="A9" t="s" s="17">
        <v>98</v>
      </c>
      <c r="B9" t="str" s="14">
        <f>"[REFROIDIR] "&amp;Procedure!D6</f>
        <v>[REFROIDIR] Après refroidissement, mettre au-dessus de la marmelade</v>
      </c>
      <c r="C9"/>
      <c r="D9"/>
    </row>
    <row r="10">
      <c r="A10" t="s" s="17">
        <v>99</v>
      </c>
      <c r="B10" t="str" s="14">
        <f>"[GLACER] "&amp;Procedure!D7</f>
        <v>[GLACER] Puis glacer avec 200gr de sucre, 200ml d'eau, 200gr de chocolat, cuire jusqu'à épaisseur souhaitée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2026-09-15T12:38:55Z</dcterms:created>
  <dc:title>Sacher Torte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2026-09-15T12:38:55Z</dcterms:modified>
  <cp:revision>1</cp:revision>
</cp:coreProperties>
</file>