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<sst xmlns="http://schemas.openxmlformats.org/spreadsheetml/2006/main" count="66" uniqueCount="66">
  <si>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</si>
  <si>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</si>
  <si>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</si>
  <si>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</si>
  <si>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</si>
  <si>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</si>
  <si>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</si>
  <si>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</si>
  <si>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</si>
  <si>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</si>
  <si>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</si>
  <si>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</si>
  <si>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</si>
  <si>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</si>
  <si>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</si>
  <si>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</si>
  <si>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</si>
  <si>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</si>
  <si>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</si>
  <si>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</si>
  <si>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</si>
  <si>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</si>
  <si>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</si>
  <si>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</si>
  <si>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</si>
  <si>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</si>
  <si>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</si>
  <si>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</si>
  <si>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</si>
  <si>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</si>
  <si>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</si>
  <si>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</si>
  <si>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</si>
  <si>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</si>
  <si>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</si>
  <si>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</si>
  <si>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</si>
  <si>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</si>
  <si>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</si>
  <si>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Masse de Mouton (Génoise Duchesse très riche)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</si>
  <si>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</si>
  <si>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</si>
  <si>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</si>
  <si>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</si>
  <si>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</si>
  <si>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</si>
  <si>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</si>
  <si>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</si>
  <si>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</si>
  <si>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</si>
  <si>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</si>
  <si>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</si>
  <si>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</si>
  <si>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JAUNE D'OEUF (ML) (conv.)</t>
  </si>
  <si>
    <t xml:space="preserve">    ↳ LAIT</t>
  </si>
  <si>
    <t>matiere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</si>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</sst>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1.32</v>
      </c>
      <c r="C3" t="s" s="5">
        <v>3</v>
      </c>
      <c r="D3"/>
      <c r="E3"/>
      <c r="F3"/>
    </row>
    <row r="4">
      <c r="A4" t="s">
        <v>4</v>
      </c>
      <c r="B4" s="6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E7*0.72</f>
        <v>0.216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8">
        <f>E8*1.6</f>
        <v>0.24</v>
      </c>
    </row>
    <row r="9">
      <c r="A9" t="s" s="9">
        <v>18</v>
      </c>
      <c r="B9" t="s">
        <v>19</v>
      </c>
      <c r="C9" t="s">
        <v>20</v>
      </c>
      <c r="D9" s="4">
        <v>0.075</v>
      </c>
      <c r="E9" s="6">
        <f>D9*$B$2</f>
        <v>0.075</v>
      </c>
      <c r="F9" t="s">
        <v>21</v>
      </c>
      <c r="G9" s="8">
        <f>E9*0.5999</f>
        <v>0.044993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8">
        <f>E10*5.2</f>
        <v>0.65</v>
      </c>
    </row>
    <row r="11">
      <c r="A11" t="s" s="9">
        <v>25</v>
      </c>
      <c r="B11" t="s">
        <v>26</v>
      </c>
      <c r="C11" t="s">
        <v>27</v>
      </c>
      <c r="D11" s="4">
        <v>10.430622</v>
      </c>
      <c r="E11" s="6">
        <f>D11*$B$2</f>
        <v>10.430622</v>
      </c>
      <c r="F11" t="s">
        <v>28</v>
      </c>
      <c r="G11" s="8">
        <f>E11*0.2700000002</f>
        <v>2.816268</v>
      </c>
    </row>
    <row r="12">
      <c r="A12" t="s">
        <v>29</v>
      </c>
      <c r="B12" t="s">
        <v>30</v>
      </c>
      <c r="C12" t="s">
        <v>31</v>
      </c>
      <c r="D12" s="4">
        <v>0.45</v>
      </c>
      <c r="E12" s="6">
        <f>D12*$B$2</f>
        <v>0.45</v>
      </c>
      <c r="F12" t="s">
        <v>3</v>
      </c>
      <c r="G12" s="8">
        <f>E12*0.82</f>
        <v>0.369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39</v>
      </c>
      <c r="C2" t="s">
        <v>50</v>
      </c>
      <c r="D2" s="6">
        <f>'Besoins'!$B$2*1.32</f>
        <v>1.32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'Besoins'!$B$2*0.4</f>
        <v>0.4</v>
      </c>
      <c r="E3" t="s">
        <v>21</v>
      </c>
    </row>
    <row r="4">
      <c r="A4">
        <v>1</v>
      </c>
      <c r="B4" t="s">
        <v>53</v>
      </c>
      <c r="C4" t="s">
        <v>52</v>
      </c>
      <c r="D4" s="6">
        <f>'Besoins'!$B$2*0.12</f>
        <v>0.12</v>
      </c>
      <c r="E4" t="s">
        <v>21</v>
      </c>
    </row>
    <row r="5">
      <c r="A5">
        <v>1</v>
      </c>
      <c r="B5" t="s">
        <v>54</v>
      </c>
      <c r="C5" t="s">
        <v>55</v>
      </c>
      <c r="D5" s="6">
        <f>'Besoins'!$B$2*0.075</f>
        <v>0.075</v>
      </c>
      <c r="E5" t="s">
        <v>21</v>
      </c>
    </row>
    <row r="6">
      <c r="A6">
        <v>1</v>
      </c>
      <c r="B6" t="s">
        <v>56</v>
      </c>
      <c r="C6" t="s">
        <v>55</v>
      </c>
      <c r="D6" s="6">
        <f>'Besoins'!$B$2*0.45</f>
        <v>0.45</v>
      </c>
      <c r="E6" t="s">
        <v>3</v>
      </c>
    </row>
    <row r="7">
      <c r="A7">
        <v>1</v>
      </c>
      <c r="B7" t="s">
        <v>57</v>
      </c>
      <c r="C7" t="s">
        <v>55</v>
      </c>
      <c r="D7" s="6">
        <f>'Besoins'!$B$2*0.125</f>
        <v>0.125</v>
      </c>
      <c r="E7" t="s">
        <v>3</v>
      </c>
    </row>
    <row r="8">
      <c r="A8">
        <v>1</v>
      </c>
      <c r="B8" t="s">
        <v>58</v>
      </c>
      <c r="C8" t="s">
        <v>55</v>
      </c>
      <c r="D8" s="6">
        <f>'Besoins'!$B$2*0.3</f>
        <v>0.3</v>
      </c>
      <c r="E8" t="s">
        <v>3</v>
      </c>
    </row>
    <row r="9">
      <c r="A9">
        <v>1</v>
      </c>
      <c r="B9" t="s">
        <v>59</v>
      </c>
      <c r="C9" t="s">
        <v>55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"[BATTRE] "&amp;Procedure!D2</f>
        <v>[BATTRE] Battre sur feu doux 400ml d'œufs, 120ml de jaune d'œuf, 75ml de lait, 450gr de sucre semoule</v>
      </c>
      <c r="C5"/>
      <c r="D5"/>
    </row>
    <row r="6">
      <c r="A6" t="s" s="15">
        <v>63</v>
      </c>
      <c r="B6" t="str" s="12">
        <f>"[METTRE] "&amp;Procedure!D3</f>
        <v>[METTRE] Mettre au dernier moment 125gr de beurre fondu</v>
      </c>
      <c r="C6"/>
      <c r="D6"/>
    </row>
    <row r="7">
      <c r="A7" t="s" s="15">
        <v>64</v>
      </c>
      <c r="B7" t="str" s="12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6">
        <v>65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