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<sst xmlns="http://schemas.openxmlformats.org/spreadsheetml/2006/main" count="67" uniqueCount="67">
  <si>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</si>
  <si>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</si>
  <si>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</si>
  <si>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</si>
  <si>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</si>
  <si>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</si>
  <si>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</si>
  <si>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</si>
  <si>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</si>
  <si>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</si>
  <si>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</si>
  <si>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</si>
  <si>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</si>
  <si>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</si>
  <si>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</si>
  <si>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</si>
  <si>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</si>
  <si>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</si>
  <si>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</si>
  <si>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</si>
  <si>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</si>
  <si>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</si>
  <si>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</si>
  <si>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</si>
  <si>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</si>
  <si>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</si>
  <si>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</si>
  <si>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</si>
  <si>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</si>
  <si>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</si>
  <si>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</si>
  <si>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</si>
  <si>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</si>
  <si>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</si>
  <si>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</si>
  <si>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Biscuit Génoise (variété café/chocolat/orange)</t>
  </si>
  <si>
    <t>BLANCHIR</t>
  </si>
  <si>
    <t>Blanchir 600gr de pâte d'amande, 320ml de jaunes d'œufs, 200ml d'œufs</t>
  </si>
  <si>
    <t>INCORPORER</t>
  </si>
  <si>
    <t>Ajouter au dernier moment 150gr de beurre fondu, 350gr d'amidon de maïs</t>
  </si>
  <si>
    <t>MÉLANGER</t>
  </si>
  <si>
    <t>Mélanger délicatement 480ml de blancs d'œufs montés, aidés avec 400gr de sucre semoule</t>
  </si>
  <si>
    <t>Variante café : +35gr de café soluble dans les jaunes. Variante chocolat : +125gr de cacao. Variante orange : +4 zestes</t>
  </si>
  <si>
    <t>Faire comme Biscuit Génoise Duchesse pour l'étendage et la cuisson</t>
  </si>
  <si>
    <t>Niveau</t>
  </si>
  <si>
    <t>Composant</t>
  </si>
  <si>
    <t>Type</t>
  </si>
  <si>
    <t>Quantité (× multiplicateur, voir feuille Besoins)</t>
  </si>
  <si>
    <t>recette</t>
  </si>
  <si>
    <t xml:space="preserve">    ↳ PaTE D'AMANDES 50/50</t>
  </si>
  <si>
    <t>matiere</t>
  </si>
  <si>
    <t xml:space="preserve">    ↳ JAUNE D'OEUF (ML) (conv.)</t>
  </si>
  <si>
    <t>conversion</t>
  </si>
  <si>
    <t>lt</t>
  </si>
  <si>
    <t xml:space="preserve">    ↳ OEUF (ml) (conv.)</t>
  </si>
  <si>
    <t xml:space="preserve">    ↳ Beurre doux 82% MG plaquette</t>
  </si>
  <si>
    <t xml:space="preserve">    ↳ Amidon de maïs (Maïzena)</t>
  </si>
  <si>
    <t xml:space="preserve">    ↳ BLANC D'OEUF (ML) (conv.)</t>
  </si>
  <si>
    <t xml:space="preserve">    ↳ Sucre blanc cristal sac 25 kg</t>
  </si>
  <si>
    <t>Fiche technique — Biscuit Génoise (variété café/chocolat/orange)</t>
  </si>
  <si>
    <t>Biscuit Génoise (variété café/chocolat/orange)  C85.BISC.GENOVAR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</si>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</sst>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1.75</v>
      </c>
      <c r="C3" t="s" s="5">
        <v>3</v>
      </c>
      <c r="D3"/>
      <c r="E3"/>
      <c r="F3"/>
    </row>
    <row r="4">
      <c r="A4" t="s">
        <v>4</v>
      </c>
      <c r="B4" s="6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18.724083</v>
      </c>
      <c r="E7" s="6">
        <f>D7*$B$2</f>
        <v>18.724083</v>
      </c>
      <c r="F7" t="s">
        <v>15</v>
      </c>
      <c r="G7" s="9">
        <f>E7*0.2699999991</f>
        <v>5.055502</v>
      </c>
    </row>
    <row r="8">
      <c r="A8" t="s">
        <v>16</v>
      </c>
      <c r="B8" t="s">
        <v>17</v>
      </c>
      <c r="C8" t="s">
        <v>18</v>
      </c>
      <c r="D8" s="4">
        <v>0.35</v>
      </c>
      <c r="E8" s="6">
        <f>D8*$B$2</f>
        <v>0.35</v>
      </c>
      <c r="F8" t="s">
        <v>3</v>
      </c>
      <c r="G8" s="9">
        <f>E8*1.6</f>
        <v>0.56</v>
      </c>
    </row>
    <row r="9">
      <c r="A9" t="s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3</v>
      </c>
      <c r="G9" s="9">
        <f>E9*5.2</f>
        <v>0.78</v>
      </c>
    </row>
    <row r="10">
      <c r="A10" t="s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 t="s">
        <v>3</v>
      </c>
      <c r="G10" s="9">
        <f>E10*0.82</f>
        <v>0.328</v>
      </c>
    </row>
    <row r="11">
      <c r="A11" t="s" s="8">
        <v>25</v>
      </c>
      <c r="B11" t="s">
        <v>26</v>
      </c>
      <c r="C11" t="s">
        <v>27</v>
      </c>
      <c r="D11" s="4">
        <v>0.6</v>
      </c>
      <c r="E11" s="6">
        <f>D11*$B$2</f>
        <v>0.6</v>
      </c>
      <c r="F11" t="s">
        <v>3</v>
      </c>
      <c r="G11" s="9">
        <f>E11*3.34036</f>
        <v>2.004216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35</v>
      </c>
      <c r="B5">
        <v>4</v>
      </c>
      <c r="C5"/>
      <c r="D5" t="s" s="12">
        <v>42</v>
      </c>
      <c r="E5" t="s" s="12"/>
      <c r="F5"/>
    </row>
    <row r="6">
      <c r="A6" t="s">
        <v>35</v>
      </c>
      <c r="B6">
        <v>5</v>
      </c>
      <c r="C6"/>
      <c r="D6" t="s" s="12">
        <v>43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35</v>
      </c>
      <c r="C2" t="s">
        <v>48</v>
      </c>
      <c r="D2" s="6">
        <f>'Besoins'!$B$2*1.75</f>
        <v>1.75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'Besoins'!$B$2*0.6</f>
        <v>0.6</v>
      </c>
      <c r="E3" t="s">
        <v>3</v>
      </c>
    </row>
    <row r="4">
      <c r="A4">
        <v>1</v>
      </c>
      <c r="B4" t="s">
        <v>51</v>
      </c>
      <c r="C4" t="s">
        <v>52</v>
      </c>
      <c r="D4" s="6">
        <f>'Besoins'!$B$2*0.32</f>
        <v>0.32</v>
      </c>
      <c r="E4" t="s">
        <v>53</v>
      </c>
    </row>
    <row r="5">
      <c r="A5">
        <v>1</v>
      </c>
      <c r="B5" t="s">
        <v>54</v>
      </c>
      <c r="C5" t="s">
        <v>52</v>
      </c>
      <c r="D5" s="6">
        <f>'Besoins'!$B$2*0.2</f>
        <v>0.2</v>
      </c>
      <c r="E5" t="s">
        <v>53</v>
      </c>
    </row>
    <row r="6">
      <c r="A6">
        <v>1</v>
      </c>
      <c r="B6" t="s">
        <v>55</v>
      </c>
      <c r="C6" t="s">
        <v>50</v>
      </c>
      <c r="D6" s="6">
        <f>'Besoins'!$B$2*0.15</f>
        <v>0.15</v>
      </c>
      <c r="E6" t="s">
        <v>3</v>
      </c>
    </row>
    <row r="7">
      <c r="A7">
        <v>1</v>
      </c>
      <c r="B7" t="s">
        <v>56</v>
      </c>
      <c r="C7" t="s">
        <v>50</v>
      </c>
      <c r="D7" s="6">
        <f>'Besoins'!$B$2*0.35</f>
        <v>0.35</v>
      </c>
      <c r="E7" t="s">
        <v>3</v>
      </c>
    </row>
    <row r="8">
      <c r="A8">
        <v>1</v>
      </c>
      <c r="B8" t="s">
        <v>57</v>
      </c>
      <c r="C8" t="s">
        <v>52</v>
      </c>
      <c r="D8" s="6">
        <f>'Besoins'!$B$2*0.48</f>
        <v>0.48</v>
      </c>
      <c r="E8" t="s">
        <v>53</v>
      </c>
    </row>
    <row r="9">
      <c r="A9">
        <v>1</v>
      </c>
      <c r="B9" t="s">
        <v>58</v>
      </c>
      <c r="C9" t="s">
        <v>50</v>
      </c>
      <c r="D9" s="6">
        <f>'Besoins'!$B$2*0.4</f>
        <v>0.4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"C85.BISC.GENOVAR · PAT.BISC.GENOISES · référence : "&amp;Besoins!B3&amp;" "&amp;Besoins!C3&amp;" · multiplicateur réglable sur la feuille ""Besoins"""</f>
        <v>C85.BISC.GENOVAR · PAT.BISC.GENOISES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"[BLANCHIR] "&amp;Procedure!D2</f>
        <v>[BLANCHIR] Blanchir 600gr de pâte d'amande, 320ml de jaunes d'œufs, 200ml d'œufs</v>
      </c>
      <c r="C5"/>
      <c r="D5"/>
    </row>
    <row r="6">
      <c r="A6" t="s" s="15">
        <v>62</v>
      </c>
      <c r="B6" t="str" s="12">
        <f>"[INCORPORER] "&amp;Procedure!D3</f>
        <v>[INCORPORER] Ajouter au dernier moment 150gr de beurre fondu, 350gr d'amidon de maïs</v>
      </c>
      <c r="C6"/>
      <c r="D6"/>
    </row>
    <row r="7">
      <c r="A7" t="s" s="15">
        <v>63</v>
      </c>
      <c r="B7" t="str" s="12">
        <f>"[MÉLANGER] "&amp;Procedure!D4</f>
        <v>[MÉLANGER] Mélanger délicatement 480ml de blancs d'œufs montés, aidés avec 400gr de sucre semoule</v>
      </c>
      <c r="C7"/>
      <c r="D7"/>
    </row>
    <row r="8">
      <c r="A8" t="s" s="15">
        <v>64</v>
      </c>
      <c r="B8" t="str" s="12">
        <f>Procedure!D5</f>
        <v>Variante café : +35gr de café soluble dans les jaunes. Variante chocolat : +125gr de cacao. Variante orange : +4 zestes</v>
      </c>
      <c r="C8"/>
      <c r="D8"/>
    </row>
    <row r="9">
      <c r="A9" t="s" s="15">
        <v>65</v>
      </c>
      <c r="B9" t="str" s="12">
        <f>Procedure!D6</f>
        <v>Faire comme Biscuit Génoise Duchesse pour l'étendage et la cuisson</v>
      </c>
      <c r="C9"/>
      <c r="D9"/>
    </row>
    <row r="10">
      <c r="A10"/>
      <c r="B10"/>
      <c r="C10"/>
      <c r="D10"/>
    </row>
    <row r="11">
      <c r="A11" t="s" s="16">
        <v>66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2026-09-15T15:41:12Z</dcterms:created>
  <dc:title>Biscuit Génoise (variété café/c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2026-09-15T15:41:12Z</dcterms:modified>
  <cp:revision>1</cp:revision>
</cp:coreProperties>
</file>