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<sst xmlns="http://schemas.openxmlformats.org/spreadsheetml/2006/main" count="68" uniqueCount="68">
  <si>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</si>
  <si>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</si>
  <si>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</si>
  <si>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</si>
  <si>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</si>
  <si>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</si>
  <si>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</si>
  <si>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</si>
  <si>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</si>
  <si>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</si>
  <si>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</si>
  <si>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</si>
  <si>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</si>
  <si>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</si>
  <si>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</si>
  <si>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</si>
  <si>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</si>
  <si>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</si>
  <si>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</si>
  <si>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</si>
  <si>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</si>
  <si>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</si>
  <si>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</si>
  <si>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</si>
  <si>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</si>
  <si>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</si>
  <si>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</si>
  <si>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</si>
  <si>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</si>
  <si>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</si>
  <si>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</si>
  <si>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</si>
  <si>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</si>
  <si>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</si>
  <si>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Viennois ("Flambé")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</si>
  <si>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</si>
  <si>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</si>
  <si>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</si>
  <si>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</si>
  <si>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</si>
  <si>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</si>
  <si>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</si>
  <si>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</si>
  <si>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</si>
  <si>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</si>
  <si>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</si>
  <si>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</si>
  <si>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</si>
  <si>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</si>
  <si>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</si>
  <si>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</si>
  <si>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</si>
  <si>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</si>
  <si>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JAUNE D'OEUF (ML) (conv.)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</si>
  <si>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</si>
  <si>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</si>
  <si>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</si>
  <si>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</si>
  <si>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</si>
  <si>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 xml:space="preserve">    ↳ Sucre blanc cristal sac 25 kg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</si>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</sst>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13.427033</v>
      </c>
      <c r="E7" s="6">
        <f>D7*$B$2</f>
        <v>13.427033</v>
      </c>
      <c r="F7" t="s">
        <v>15</v>
      </c>
      <c r="G7" s="9">
        <f>E7*0.2700000099</f>
        <v>3.625299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E8*0.72</f>
        <v>0.108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E9*15</f>
        <v>3.75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25</v>
      </c>
      <c r="B11" t="s">
        <v>26</v>
      </c>
      <c r="C11" t="s">
        <v>24</v>
      </c>
      <c r="D11" s="4">
        <v>0.25</v>
      </c>
      <c r="E11" s="6">
        <f>D11*$B$2</f>
        <v>0.25</v>
      </c>
      <c r="F11" t="s">
        <v>3</v>
      </c>
      <c r="G11" s="9">
        <f>E11*1.05</f>
        <v>0.2625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'Besoins'!$B$2*1.45</f>
        <v>1.45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'Besoins'!$B$2*0.25</f>
        <v>0.25</v>
      </c>
      <c r="E3" t="s">
        <v>52</v>
      </c>
    </row>
    <row r="4">
      <c r="A4">
        <v>1</v>
      </c>
      <c r="B4" t="s">
        <v>53</v>
      </c>
      <c r="C4" t="s">
        <v>51</v>
      </c>
      <c r="D4" s="6">
        <f>'Besoins'!$B$2*0.1</f>
        <v>0.1</v>
      </c>
      <c r="E4" t="s">
        <v>52</v>
      </c>
    </row>
    <row r="5">
      <c r="A5">
        <v>1</v>
      </c>
      <c r="B5" t="s">
        <v>54</v>
      </c>
      <c r="C5" t="s">
        <v>55</v>
      </c>
      <c r="D5" s="6">
        <f>'Besoins'!$B$2*0.25</f>
        <v>0.25</v>
      </c>
      <c r="E5" t="s">
        <v>3</v>
      </c>
    </row>
    <row r="6">
      <c r="A6">
        <v>1</v>
      </c>
      <c r="B6" t="s">
        <v>56</v>
      </c>
      <c r="C6" t="s">
        <v>55</v>
      </c>
      <c r="D6" s="6">
        <f>'Besoins'!$B$2*0.25</f>
        <v>0.25</v>
      </c>
      <c r="E6" t="s">
        <v>3</v>
      </c>
    </row>
    <row r="7">
      <c r="A7">
        <v>1</v>
      </c>
      <c r="B7" t="s">
        <v>57</v>
      </c>
      <c r="C7" t="s">
        <v>55</v>
      </c>
      <c r="D7" s="6">
        <f>'Besoins'!$B$2*0.15</f>
        <v>0.15</v>
      </c>
      <c r="E7" t="s">
        <v>3</v>
      </c>
    </row>
    <row r="8">
      <c r="A8">
        <v>1</v>
      </c>
      <c r="B8" t="s">
        <v>58</v>
      </c>
      <c r="C8" t="s">
        <v>51</v>
      </c>
      <c r="D8" s="6">
        <f>'Besoins'!$B$2*0.45</f>
        <v>0.45</v>
      </c>
      <c r="E8" t="s">
        <v>52</v>
      </c>
    </row>
    <row r="9">
      <c r="A9">
        <v>1</v>
      </c>
      <c r="B9" t="s">
        <v>59</v>
      </c>
      <c r="C9" t="s">
        <v>55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"[BLANCHIR] "&amp;Procedure!D2</f>
        <v>[BLANCHIR] Blanchir ensemble 250ml d'œufs, 100ml de jaunes d'œufs, 500gr de TPT</v>
      </c>
      <c r="C5"/>
      <c r="D5"/>
    </row>
    <row r="6">
      <c r="A6" t="s" s="15">
        <v>63</v>
      </c>
      <c r="B6" t="str" s="12">
        <f>"[INCORPORER] "&amp;Procedure!D3</f>
        <v>[INCORPORER] Ajouter au dernier moment 150gr de farine tamisée</v>
      </c>
      <c r="C6"/>
      <c r="D6"/>
    </row>
    <row r="7">
      <c r="A7" t="s" s="15">
        <v>64</v>
      </c>
      <c r="B7" t="str" s="12">
        <f>"[MÉLANGER] "&amp;Procedure!D4</f>
        <v>[MÉLANGER] Mélanger délicatement 450ml de blancs d'œufs montés avec 150gr de sucre semoule</v>
      </c>
      <c r="C7"/>
      <c r="D7"/>
    </row>
    <row r="8">
      <c r="A8" t="s" s="15">
        <v>65</v>
      </c>
      <c r="B8" t="str" s="12">
        <f>"[ÉTENDRE] "&amp;Procedure!D5</f>
        <v>[ÉTENDRE] Étendre sur plaques en cercles (douille 9mm) ou en feuilles à la palette peignées en diagonale</v>
      </c>
      <c r="C8"/>
      <c r="D8"/>
    </row>
    <row r="9">
      <c r="A9" t="s" s="15">
        <v>66</v>
      </c>
      <c r="B9" t="str" s="12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6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