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<sst xmlns="http://schemas.openxmlformats.org/spreadsheetml/2006/main" count="63" uniqueCount="63">
  <si>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</si>
  <si>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</si>
  <si>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</si>
  <si>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</si>
  <si>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</si>
  <si>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</si>
  <si>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</si>
  <si>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</si>
  <si>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</si>
  <si>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</si>
  <si>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</si>
  <si>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</si>
  <si>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</si>
  <si>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</si>
  <si>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</si>
  <si>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</si>
  <si>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</si>
  <si>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</si>
  <si>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</si>
  <si>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</si>
  <si>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</si>
  <si>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</si>
  <si>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</si>
  <si>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</si>
  <si>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</si>
  <si>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</si>
  <si>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</si>
  <si>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</si>
  <si>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</si>
  <si>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</si>
  <si>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</si>
  <si>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</si>
  <si>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</si>
  <si>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</si>
  <si>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Progrès I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</si>
  <si>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</si>
  <si>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</si>
  <si>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</si>
  <si>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</si>
  <si>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</si>
  <si>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</si>
  <si>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</si>
  <si>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</si>
  <si>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Niveau</t>
  </si>
  <si>
    <t>Composant</t>
  </si>
  <si>
    <t>Type</t>
  </si>
  <si>
    <t>Quantité (× multiplicateur, voir feuille Besoins)</t>
  </si>
  <si>
    <t>recette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</si>
  <si>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</si>
  <si>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</si>
  <si>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</si>
  <si>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</si>
  <si>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 (conv.)</t>
  </si>
  <si>
    <t>conversion</t>
  </si>
  <si>
    <t>lt</t>
  </si>
  <si>
    <t xml:space="preserve">    ↳ Sucre blanc cristal sac 25 kg</t>
  </si>
  <si>
    <t>Fiche technique — Biscuit Progrès I</t>
  </si>
  <si>
    <t>Biscuit Progrès I  C85.BISC.PROGR1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</si>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</sst>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1.925</v>
      </c>
      <c r="C3" t="s" s="5">
        <v>3</v>
      </c>
      <c r="D3"/>
      <c r="E3"/>
      <c r="F3"/>
    </row>
    <row r="4">
      <c r="A4" t="s">
        <v>4</v>
      </c>
      <c r="B4" s="6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10.416667</v>
      </c>
      <c r="E7" s="6">
        <f>D7*$B$2</f>
        <v>10.416667</v>
      </c>
      <c r="F7" t="s">
        <v>15</v>
      </c>
      <c r="G7" s="9">
        <f>E7*0.2699999914</f>
        <v>2.8125</v>
      </c>
    </row>
    <row r="8">
      <c r="A8" t="s">
        <v>16</v>
      </c>
      <c r="B8" t="s">
        <v>17</v>
      </c>
      <c r="C8" t="s">
        <v>18</v>
      </c>
      <c r="D8" s="4">
        <v>0.025</v>
      </c>
      <c r="E8" s="6">
        <f>D8*$B$2</f>
        <v>0.025</v>
      </c>
      <c r="F8" t="s">
        <v>3</v>
      </c>
      <c r="G8" s="9">
        <f>E8*0.72</f>
        <v>0.018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E9*15</f>
        <v>7.5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3</v>
      </c>
      <c r="G10" s="9">
        <f>E10*0.82</f>
        <v>0.123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3</v>
      </c>
      <c r="G11" s="9">
        <f>E11*1.05</f>
        <v>0.525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34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34</v>
      </c>
      <c r="C2" t="s">
        <v>47</v>
      </c>
      <c r="D2" s="6">
        <f>'Besoins'!$B$2*1.925</f>
        <v>1.925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'Besoins'!$B$2*0.5</f>
        <v>0.5</v>
      </c>
      <c r="E3" t="s">
        <v>3</v>
      </c>
    </row>
    <row r="4">
      <c r="A4">
        <v>1</v>
      </c>
      <c r="B4" t="s">
        <v>50</v>
      </c>
      <c r="C4" t="s">
        <v>49</v>
      </c>
      <c r="D4" s="6">
        <f>'Besoins'!$B$2*0.5</f>
        <v>0.5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'Besoins'!$B$2*0.025</f>
        <v>0.025</v>
      </c>
      <c r="E5" t="s">
        <v>3</v>
      </c>
    </row>
    <row r="6">
      <c r="A6">
        <v>1</v>
      </c>
      <c r="B6" t="s">
        <v>52</v>
      </c>
      <c r="C6" t="s">
        <v>53</v>
      </c>
      <c r="D6" s="6">
        <f>'Besoins'!$B$2*0.75</f>
        <v>0.75</v>
      </c>
      <c r="E6" t="s">
        <v>54</v>
      </c>
    </row>
    <row r="7">
      <c r="A7">
        <v>1</v>
      </c>
      <c r="B7" t="s">
        <v>55</v>
      </c>
      <c r="C7" t="s">
        <v>49</v>
      </c>
      <c r="D7" s="6">
        <f>'Besoins'!$B$2*0.15</f>
        <v>0.15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"[TAMISER] "&amp;Procedure!D2</f>
        <v>[TAMISER] Tamiser et mélanger 1000gr de TPT brut, 250gr de brisures de progrès, 25gr de farine</v>
      </c>
      <c r="C5"/>
      <c r="D5"/>
    </row>
    <row r="6">
      <c r="A6" t="s" s="15">
        <v>59</v>
      </c>
      <c r="B6" t="str" s="12">
        <f>"[MONTER] "&amp;Procedure!D3</f>
        <v>[MONTER] Monter 750gr de blancs d'œufs avec 150gr de sucre semoule</v>
      </c>
      <c r="C6"/>
      <c r="D6"/>
    </row>
    <row r="7">
      <c r="A7" t="s" s="15">
        <v>60</v>
      </c>
      <c r="B7" t="str" s="12">
        <f>"[INCORPORER] "&amp;Procedure!D4</f>
        <v>[INCORPORER] Incorporer le mélange dans les blancs montés</v>
      </c>
      <c r="C7"/>
      <c r="D7"/>
    </row>
    <row r="8">
      <c r="A8" t="s" s="15">
        <v>61</v>
      </c>
      <c r="B8" t="str" s="12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6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