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<sst xmlns="http://schemas.openxmlformats.org/spreadsheetml/2006/main" count="62" uniqueCount="62">
  <si>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</si>
  <si>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</si>
  <si>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</si>
  <si>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</si>
  <si>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</si>
  <si>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</si>
  <si>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</si>
  <si>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</si>
  <si>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</si>
  <si>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</si>
  <si>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</si>
  <si>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</si>
  <si>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</si>
  <si>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</si>
  <si>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</si>
  <si>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</si>
  <si>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EPI-PIMENT-CAYE</t>
  </si>
  <si>
    <t>Piment de Cayenne</t>
  </si>
  <si>
    <t>Épices en poudre et graines</t>
  </si>
  <si>
    <t>FAR-T45</t>
  </si>
  <si>
    <t>Farine de blé T45</t>
  </si>
  <si>
    <t>Farines de blé</t>
  </si>
  <si>
    <t>BEU-DEMI-SEL</t>
  </si>
  <si>
    <t>Beurre demi-sel 82% MG</t>
  </si>
  <si>
    <t>Beurres et margarines</t>
  </si>
  <si>
    <t>BEU-DOUX</t>
  </si>
  <si>
    <t>Beurre doux 82% MG plaquette</t>
  </si>
  <si>
    <t>FROM-GRUYERE</t>
  </si>
  <si>
    <t>Gruyère râpé vrac</t>
  </si>
  <si>
    <t>Fromages de base cuisine</t>
  </si>
  <si>
    <t>00000051</t>
  </si>
  <si>
    <t>LAIT</t>
  </si>
  <si>
    <t>Produits laitiers</t>
  </si>
  <si>
    <t>Total</t>
  </si>
  <si>
    <t>Recette</t>
  </si>
  <si>
    <t>#</t>
  </si>
  <si>
    <t>Verbe</t>
  </si>
  <si>
    <t>Étape</t>
  </si>
  <si>
    <t>Précision technique</t>
  </si>
  <si>
    <t>Durée</t>
  </si>
  <si>
    <t>Pâte de Fromage</t>
  </si>
  <si>
    <t>MÉLANGER</t>
  </si>
  <si>
    <t>Mélanger sans trop corser : 300gr de gruyère râpé, 400gr de beurre salé, 400gr de beurre</t>
  </si>
  <si>
    <t>1,25gr de cayenne, 1kg de farine, 2dl de lait, 1dl de crème fraîche</t>
  </si>
  <si>
    <t>Niveau</t>
  </si>
  <si>
    <t>Composant</t>
  </si>
  <si>
    <t>Type</t>
  </si>
  <si>
    <t>Quantité (× multiplicateur, voir feuille Besoins)</t>
  </si>
  <si>
    <t>recette</t>
  </si>
  <si>
    <t xml:space="preserve">    ↳ Gruyère râpé vrac</t>
  </si>
  <si>
    <t>matiere</t>
  </si>
  <si>
    <t xml:space="preserve">    ↳ Beurre demi-sel 82% MG</t>
  </si>
  <si>
    <t xml:space="preserve">    ↳ Beurre doux 82% MG plaquette</t>
  </si>
  <si>
    <t xml:space="preserve">    ↳ Piment de Cayenne</t>
  </si>
  <si>
    <t xml:space="preserve">    ↳ Farine de blé T45</t>
  </si>
  <si>
    <t xml:space="preserve">    ↳ LAIT</t>
  </si>
  <si>
    <t xml:space="preserve">    ↳ CREME FRAOECHE</t>
  </si>
  <si>
    <t>Fiche technique — Pâte de Fromage</t>
  </si>
  <si>
    <t>Pâte de Fromage  C85.PATE.FROMAGE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</si>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</sst>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2.23</v>
      </c>
      <c r="C3" t="s" s="5">
        <v>3</v>
      </c>
      <c r="D3"/>
      <c r="E3"/>
      <c r="F3"/>
    </row>
    <row r="4">
      <c r="A4" t="s">
        <v>4</v>
      </c>
      <c r="B4" s="6">
        <f>$B$2*B3</f>
        <v>2.23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E7*2.5335</f>
        <v>0.25335</v>
      </c>
    </row>
    <row r="8">
      <c r="A8" t="s">
        <v>16</v>
      </c>
      <c r="B8" t="s">
        <v>17</v>
      </c>
      <c r="C8" t="s">
        <v>18</v>
      </c>
      <c r="D8" s="4">
        <v>0.001</v>
      </c>
      <c r="E8" s="6">
        <f>D8*$B$2</f>
        <v>0.001</v>
      </c>
      <c r="F8" t="s">
        <v>3</v>
      </c>
      <c r="G8" s="9">
        <f>E8*9.8</f>
        <v>0.0098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E9*0.72</f>
        <v>0.72</v>
      </c>
    </row>
    <row r="10">
      <c r="A10" t="s">
        <v>22</v>
      </c>
      <c r="B10" t="s">
        <v>23</v>
      </c>
      <c r="C10" t="s">
        <v>24</v>
      </c>
      <c r="D10" s="4">
        <v>0.4</v>
      </c>
      <c r="E10" s="6">
        <f>D10*$B$2</f>
        <v>0.4</v>
      </c>
      <c r="F10" t="s">
        <v>3</v>
      </c>
      <c r="G10" s="9">
        <f>E10*5.4</f>
        <v>2.16</v>
      </c>
    </row>
    <row r="11">
      <c r="A11" t="s">
        <v>25</v>
      </c>
      <c r="B11" t="s">
        <v>26</v>
      </c>
      <c r="C11" t="s">
        <v>24</v>
      </c>
      <c r="D11" s="4">
        <v>0.4</v>
      </c>
      <c r="E11" s="6">
        <f>D11*$B$2</f>
        <v>0.4</v>
      </c>
      <c r="F11" t="s">
        <v>3</v>
      </c>
      <c r="G11" s="9">
        <f>E11*5.2</f>
        <v>2.08</v>
      </c>
    </row>
    <row r="12">
      <c r="A12" t="s">
        <v>27</v>
      </c>
      <c r="B12" t="s">
        <v>28</v>
      </c>
      <c r="C12" t="s">
        <v>29</v>
      </c>
      <c r="D12" s="4">
        <v>0.3</v>
      </c>
      <c r="E12" s="6">
        <f>D12*$B$2</f>
        <v>0.3</v>
      </c>
      <c r="F12" t="s">
        <v>3</v>
      </c>
      <c r="G12" s="9">
        <f>E12*8.5</f>
        <v>2.55</v>
      </c>
    </row>
    <row r="13">
      <c r="A13" t="s" s="8">
        <v>30</v>
      </c>
      <c r="B13" t="s">
        <v>31</v>
      </c>
      <c r="C13" t="s">
        <v>32</v>
      </c>
      <c r="D13" s="4">
        <v>0.2</v>
      </c>
      <c r="E13" s="6">
        <f>D13*$B$2</f>
        <v>0.2</v>
      </c>
      <c r="F13" t="s">
        <v>15</v>
      </c>
      <c r="G13" s="9">
        <f>E13*0.5999</f>
        <v>0.11998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/>
    </row>
    <row r="3">
      <c r="A3" t="s">
        <v>40</v>
      </c>
      <c r="B3">
        <v>2</v>
      </c>
      <c r="C3"/>
      <c r="D3" t="s" s="12">
        <v>43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40</v>
      </c>
      <c r="C2" t="s">
        <v>48</v>
      </c>
      <c r="D2" s="6">
        <f>'Besoins'!$B$2*2.23</f>
        <v>2.23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'Besoins'!$B$2*0.3</f>
        <v>0.3</v>
      </c>
      <c r="E3" t="s">
        <v>3</v>
      </c>
    </row>
    <row r="4">
      <c r="A4">
        <v>1</v>
      </c>
      <c r="B4" t="s">
        <v>51</v>
      </c>
      <c r="C4" t="s">
        <v>50</v>
      </c>
      <c r="D4" s="6">
        <f>'Besoins'!$B$2*0.4</f>
        <v>0.4</v>
      </c>
      <c r="E4" t="s">
        <v>3</v>
      </c>
    </row>
    <row r="5">
      <c r="A5">
        <v>1</v>
      </c>
      <c r="B5" t="s">
        <v>52</v>
      </c>
      <c r="C5" t="s">
        <v>50</v>
      </c>
      <c r="D5" s="6">
        <f>'Besoins'!$B$2*0.4</f>
        <v>0.4</v>
      </c>
      <c r="E5" t="s">
        <v>3</v>
      </c>
    </row>
    <row r="6">
      <c r="A6">
        <v>1</v>
      </c>
      <c r="B6" t="s">
        <v>53</v>
      </c>
      <c r="C6" t="s">
        <v>50</v>
      </c>
      <c r="D6" s="6">
        <f>'Besoins'!$B$2*0.001</f>
        <v>0.001</v>
      </c>
      <c r="E6" t="s">
        <v>3</v>
      </c>
    </row>
    <row r="7">
      <c r="A7">
        <v>1</v>
      </c>
      <c r="B7" t="s">
        <v>54</v>
      </c>
      <c r="C7" t="s">
        <v>50</v>
      </c>
      <c r="D7" s="6">
        <f>'Besoins'!$B$2*1</f>
        <v>1</v>
      </c>
      <c r="E7" t="s">
        <v>3</v>
      </c>
    </row>
    <row r="8">
      <c r="A8">
        <v>1</v>
      </c>
      <c r="B8" t="s">
        <v>55</v>
      </c>
      <c r="C8" t="s">
        <v>50</v>
      </c>
      <c r="D8" s="6">
        <f>'Besoins'!$B$2*0.2</f>
        <v>0.2</v>
      </c>
      <c r="E8" t="s">
        <v>15</v>
      </c>
    </row>
    <row r="9">
      <c r="A9">
        <v>1</v>
      </c>
      <c r="B9" t="s">
        <v>56</v>
      </c>
      <c r="C9" t="s">
        <v>50</v>
      </c>
      <c r="D9" s="6">
        <f>'Besoins'!$B$2*0.1</f>
        <v>0.1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"C85.PATE.FROMAGE · PAT.PATES.FRIABLES · référence : "&amp;Besoins!B3&amp;" "&amp;Besoins!C3&amp;" · multiplicateur réglable sur la feuille ""Besoins"""</f>
        <v>C85.PATE.FROMAGE · PAT.PATES.FRIABLES · référence : 2,23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 t="s" s="15">
        <v>59</v>
      </c>
      <c r="B5" t="str" s="12">
        <f>"[MÉLANGER] "&amp;Procedure!D2</f>
        <v>[MÉLANGER] Mélanger sans trop corser : 300gr de gruyère râpé, 400gr de beurre salé, 400gr de beurre</v>
      </c>
      <c r="C5"/>
      <c r="D5"/>
    </row>
    <row r="6">
      <c r="A6" t="s" s="15">
        <v>60</v>
      </c>
      <c r="B6" t="str" s="12">
        <f>Procedure!D3</f>
        <v>1,25gr de cayenne, 1kg de farine, 2dl de lait, 1dl de crème fraîche</v>
      </c>
      <c r="C6"/>
      <c r="D6"/>
    </row>
    <row r="7">
      <c r="A7"/>
      <c r="B7"/>
      <c r="C7"/>
      <c r="D7"/>
    </row>
    <row r="8">
      <c r="A8" t="s" s="16">
        <v>61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2026-09-15T15:40:34Z</dcterms:created>
  <dc:title>Pâte de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2026-09-15T15:40:34Z</dcterms:modified>
  <cp:revision>1</cp:revision>
</cp:coreProperties>
</file>