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<sst xmlns="http://schemas.openxmlformats.org/spreadsheetml/2006/main" count="65" uniqueCount="65">
  <si>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</si>
  <si>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</si>
  <si>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</si>
  <si>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</si>
  <si>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</si>
  <si>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</si>
  <si>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</si>
  <si>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</si>
  <si>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</si>
  <si>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</si>
  <si>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</si>
  <si>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</si>
  <si>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</si>
  <si>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</si>
  <si>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</si>
  <si>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</si>
  <si>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FAR-T45</t>
  </si>
  <si>
    <t>Farine de blé T45</t>
  </si>
  <si>
    <t>Farines de blé</t>
  </si>
  <si>
    <t>BEU-FEUILLETAGE</t>
  </si>
  <si>
    <t>Beurre de feuilletage sec 84% MG</t>
  </si>
  <si>
    <t>Beurres et margarines</t>
  </si>
  <si>
    <t>BEU-DOUX</t>
  </si>
  <si>
    <t>Beurre doux 82% MG plaquette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</si>
  <si>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</si>
  <si>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</si>
  <si>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</si>
  <si>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</si>
  <si>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</si>
  <si>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</si>
  <si>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</si>
  <si>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</si>
  <si>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</si>
  <si>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</si>
  <si>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Pâte à Feuilletage Record</t>
  </si>
  <si>
    <t>ÉTUVER</t>
  </si>
  <si>
    <t>Faire fondre 400gr de beurre, refroidir dans 330ml d'eau</t>
  </si>
  <si>
    <t>METTRE</t>
  </si>
  <si>
    <t>Mettre dans une cuve contenant 1000gr de farine, 20gr de sel, faire tourner, ne pas trop corser</t>
  </si>
  <si>
    <t>REPOSER</t>
  </si>
  <si>
    <t>Laisser reposer 10', introduire entre 600 et 750gr de beurre</t>
  </si>
  <si>
    <t>TOURER</t>
  </si>
  <si>
    <t>Faire 4 tours à 3 plis avec 10' de repos tous les 2 tours</t>
  </si>
  <si>
    <t>Mettre au frigo, refaire 2 tours au détaillage, puis 3 tours à 4 plis avec 5' de repos chacun</t>
  </si>
  <si>
    <t>Mettre au frigo et refaire 1 tour au détaillage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</si>
  <si>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</si>
  <si>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</si>
  <si>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</si>
  <si>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</si>
  <si>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</si>
  <si>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</si>
  <si>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</si>
  <si>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Eau (robinet - moy. France 2026)</t>
  </si>
  <si>
    <t xml:space="preserve">    ↳ Farine de blé T45</t>
  </si>
  <si>
    <t xml:space="preserve">    ↳ Sel fin de cuisine</t>
  </si>
  <si>
    <t xml:space="preserve">    ↳ Beurre de feuilletage sec 84% MG</t>
  </si>
  <si>
    <t>Fiche technique — Pâte à Feuilletage Record</t>
  </si>
  <si>
    <t>Pâte à Feuilletage Record  C85.PATE.FEUILRE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</si>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</sst>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2.41</v>
      </c>
      <c r="C3" t="s" s="5">
        <v>3</v>
      </c>
      <c r="D3"/>
      <c r="E3"/>
      <c r="F3"/>
    </row>
    <row r="4">
      <c r="A4" t="s">
        <v>4</v>
      </c>
      <c r="B4" s="6">
        <f>$B$2*B3</f>
        <v>2.41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0.33</v>
      </c>
      <c r="E7" s="6">
        <f>D7*$B$2</f>
        <v>0.33</v>
      </c>
      <c r="F7" t="s">
        <v>15</v>
      </c>
      <c r="G7" s="8">
        <f>E7*0.0043</f>
        <v>0.001419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8">
        <f>E8*0.72</f>
        <v>0.72</v>
      </c>
    </row>
    <row r="9">
      <c r="A9" t="s">
        <v>19</v>
      </c>
      <c r="B9" t="s">
        <v>20</v>
      </c>
      <c r="C9" t="s">
        <v>21</v>
      </c>
      <c r="D9" s="4">
        <v>0.68</v>
      </c>
      <c r="E9" s="6">
        <f>D9*$B$2</f>
        <v>0.68</v>
      </c>
      <c r="F9" t="s">
        <v>3</v>
      </c>
      <c r="G9" s="8">
        <f>E9*6.2</f>
        <v>4.216</v>
      </c>
    </row>
    <row r="10">
      <c r="A10" t="s">
        <v>22</v>
      </c>
      <c r="B10" t="s">
        <v>23</v>
      </c>
      <c r="C10" t="s">
        <v>21</v>
      </c>
      <c r="D10" s="4">
        <v>0.4</v>
      </c>
      <c r="E10" s="6">
        <f>D10*$B$2</f>
        <v>0.4</v>
      </c>
      <c r="F10" t="s">
        <v>3</v>
      </c>
      <c r="G10" s="8">
        <f>E10*5.2</f>
        <v>2.08</v>
      </c>
    </row>
    <row r="11">
      <c r="A11" t="s">
        <v>24</v>
      </c>
      <c r="B11" t="s">
        <v>25</v>
      </c>
      <c r="C11" t="s">
        <v>26</v>
      </c>
      <c r="D11" s="4">
        <v>0.02</v>
      </c>
      <c r="E11" s="6">
        <f>D11*$B$2</f>
        <v>0.02</v>
      </c>
      <c r="F11" t="s">
        <v>3</v>
      </c>
      <c r="G11" s="8">
        <f>E11*0.35</f>
        <v>0.007</v>
      </c>
    </row>
    <row r="12">
      <c r="A12"/>
      <c r="B12"/>
      <c r="C12"/>
      <c r="D12"/>
      <c r="E12"/>
      <c r="F12" t="s" s="9">
        <v>27</v>
      </c>
      <c r="G12" s="10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32</v>
      </c>
      <c r="F1" t="s" s="7">
        <v>33</v>
      </c>
    </row>
    <row r="2">
      <c r="A2" t="s">
        <v>34</v>
      </c>
      <c r="B2">
        <v>1</v>
      </c>
      <c r="C2" t="s">
        <v>35</v>
      </c>
      <c r="D2" t="s" s="11">
        <v>36</v>
      </c>
      <c r="E2" t="s" s="11"/>
      <c r="F2"/>
    </row>
    <row r="3">
      <c r="A3" t="s">
        <v>34</v>
      </c>
      <c r="B3">
        <v>2</v>
      </c>
      <c r="C3" t="s">
        <v>37</v>
      </c>
      <c r="D3" t="s" s="11">
        <v>38</v>
      </c>
      <c r="E3" t="s" s="11"/>
      <c r="F3"/>
    </row>
    <row r="4">
      <c r="A4" t="s">
        <v>34</v>
      </c>
      <c r="B4">
        <v>3</v>
      </c>
      <c r="C4" t="s">
        <v>39</v>
      </c>
      <c r="D4" t="s" s="11">
        <v>40</v>
      </c>
      <c r="E4" t="s" s="11"/>
      <c r="F4"/>
    </row>
    <row r="5">
      <c r="A5" t="s">
        <v>34</v>
      </c>
      <c r="B5">
        <v>4</v>
      </c>
      <c r="C5" t="s">
        <v>41</v>
      </c>
      <c r="D5" t="s" s="11">
        <v>42</v>
      </c>
      <c r="E5" t="s" s="11"/>
      <c r="F5"/>
    </row>
    <row r="6">
      <c r="A6" t="s">
        <v>34</v>
      </c>
      <c r="B6">
        <v>5</v>
      </c>
      <c r="C6" t="s">
        <v>37</v>
      </c>
      <c r="D6" t="s" s="11">
        <v>43</v>
      </c>
      <c r="E6" t="s" s="11"/>
      <c r="F6"/>
    </row>
    <row r="7">
      <c r="A7" t="s">
        <v>34</v>
      </c>
      <c r="B7">
        <v>6</v>
      </c>
      <c r="C7" t="s">
        <v>37</v>
      </c>
      <c r="D7" t="s" s="11">
        <v>44</v>
      </c>
      <c r="E7" t="s" s="11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34</v>
      </c>
      <c r="C2" t="s">
        <v>49</v>
      </c>
      <c r="D2" s="6">
        <f>'Besoins'!$B$2*2.41</f>
        <v>2.41</v>
      </c>
      <c r="E2" t="s">
        <v>3</v>
      </c>
    </row>
    <row r="3">
      <c r="A3">
        <v>1</v>
      </c>
      <c r="B3" t="s">
        <v>50</v>
      </c>
      <c r="C3" t="s">
        <v>51</v>
      </c>
      <c r="D3" s="6">
        <f>'Besoins'!$B$2*0.4</f>
        <v>0.4</v>
      </c>
      <c r="E3" t="s">
        <v>3</v>
      </c>
    </row>
    <row r="4">
      <c r="A4">
        <v>1</v>
      </c>
      <c r="B4" t="s">
        <v>52</v>
      </c>
      <c r="C4" t="s">
        <v>51</v>
      </c>
      <c r="D4" s="6">
        <f>'Besoins'!$B$2*0.33</f>
        <v>0.33</v>
      </c>
      <c r="E4" t="s">
        <v>15</v>
      </c>
    </row>
    <row r="5">
      <c r="A5">
        <v>1</v>
      </c>
      <c r="B5" t="s">
        <v>53</v>
      </c>
      <c r="C5" t="s">
        <v>51</v>
      </c>
      <c r="D5" s="6">
        <f>'Besoins'!$B$2*1</f>
        <v>1</v>
      </c>
      <c r="E5" t="s">
        <v>3</v>
      </c>
    </row>
    <row r="6">
      <c r="A6">
        <v>1</v>
      </c>
      <c r="B6" t="s">
        <v>54</v>
      </c>
      <c r="C6" t="s">
        <v>51</v>
      </c>
      <c r="D6" s="6">
        <f>'Besoins'!$B$2*0.02</f>
        <v>0.02</v>
      </c>
      <c r="E6" t="s">
        <v>3</v>
      </c>
    </row>
    <row r="7">
      <c r="A7">
        <v>1</v>
      </c>
      <c r="B7" t="s">
        <v>55</v>
      </c>
      <c r="C7" t="s">
        <v>51</v>
      </c>
      <c r="D7" s="6">
        <f>'Besoins'!$B$2*0.68</f>
        <v>0.68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56</v>
      </c>
      <c r="B1"/>
      <c r="C1"/>
      <c r="D1"/>
    </row>
    <row r="2">
      <c r="A2" t="str" s="12">
        <f>"C85.PATE.FEUILRE · PAT.PATES.FEUILLET · référence : "&amp;Besoins!B3&amp;" "&amp;Besoins!C3&amp;" · multiplicateur réglable sur la feuille ""Besoins"""</f>
        <v>C85.PATE.FEUILRE · PAT.PATES.FEUILLET · référence : 2,41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57</v>
      </c>
      <c r="B4"/>
      <c r="C4"/>
      <c r="D4"/>
    </row>
    <row r="5">
      <c r="A5" t="s" s="14">
        <v>58</v>
      </c>
      <c r="B5" t="str" s="11">
        <f>"[ÉTUVER] "&amp;Procedure!D2</f>
        <v>[ÉTUVER] Faire fondre 400gr de beurre, refroidir dans 330ml d'eau</v>
      </c>
      <c r="C5"/>
      <c r="D5"/>
    </row>
    <row r="6">
      <c r="A6" t="s" s="14">
        <v>59</v>
      </c>
      <c r="B6" t="str" s="11">
        <f>"[METTRE] "&amp;Procedure!D3</f>
        <v>[METTRE] Mettre dans une cuve contenant 1000gr de farine, 20gr de sel, faire tourner, ne pas trop corser</v>
      </c>
      <c r="C6"/>
      <c r="D6"/>
    </row>
    <row r="7">
      <c r="A7" t="s" s="14">
        <v>60</v>
      </c>
      <c r="B7" t="str" s="11">
        <f>"[REPOSER] "&amp;Procedure!D4</f>
        <v>[REPOSER] Laisser reposer 10', introduire entre 600 et 750gr de beurre</v>
      </c>
      <c r="C7"/>
      <c r="D7"/>
    </row>
    <row r="8">
      <c r="A8" t="s" s="14">
        <v>61</v>
      </c>
      <c r="B8" t="str" s="11">
        <f>"[TOURER] "&amp;Procedure!D5</f>
        <v>[TOURER] Faire 4 tours à 3 plis avec 10' de repos tous les 2 tours</v>
      </c>
      <c r="C8"/>
      <c r="D8"/>
    </row>
    <row r="9">
      <c r="A9" t="s" s="14">
        <v>62</v>
      </c>
      <c r="B9" t="str" s="11">
        <f>"[METTRE] "&amp;Procedure!D6</f>
        <v>[METTRE] Mettre au frigo, refaire 2 tours au détaillage, puis 3 tours à 4 plis avec 5' de repos chacun</v>
      </c>
      <c r="C9"/>
      <c r="D9"/>
    </row>
    <row r="10">
      <c r="A10" t="s" s="14">
        <v>63</v>
      </c>
      <c r="B10" t="str" s="11">
        <f>"[METTRE] "&amp;Procedure!D7</f>
        <v>[METTRE] Mettre au frigo et refaire 1 tour au détaillage</v>
      </c>
      <c r="C10"/>
      <c r="D10"/>
    </row>
    <row r="11">
      <c r="A11"/>
      <c r="B11"/>
      <c r="C11"/>
      <c r="D11"/>
    </row>
    <row r="12">
      <c r="A12" t="s" s="15">
        <v>64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2026-10-30T16:51:26Z</dcterms:created>
  <dc:title>Pâte à Feuilletage Record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2026-10-30T16:51:26Z</dcterms:modified>
  <cp:revision>1</cp:revision>
</cp:coreProperties>
</file>