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<sst xmlns="http://schemas.openxmlformats.org/spreadsheetml/2006/main" count="64" uniqueCount="64">
  <si>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</si>
  <si>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</si>
  <si>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</si>
  <si>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</si>
  <si>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</si>
  <si>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</si>
  <si>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</si>
  <si>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</si>
  <si>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</si>
  <si>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</si>
  <si>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</si>
  <si>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</si>
  <si>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</si>
  <si>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</si>
  <si>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</si>
  <si>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</si>
  <si>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</si>
  <si>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</si>
  <si>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</si>
  <si>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</si>
  <si>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</si>
  <si>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</si>
  <si>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</si>
  <si>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</si>
  <si>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</si>
  <si>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</si>
  <si>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</si>
  <si>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</si>
  <si>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</si>
  <si>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</si>
  <si>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</si>
  <si>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</si>
  <si>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</si>
  <si>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</si>
  <si>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à Feuilletage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</si>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</sst>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2.475</v>
      </c>
      <c r="C3" t="s" s="5">
        <v>3</v>
      </c>
      <c r="D3"/>
      <c r="E3"/>
      <c r="F3"/>
    </row>
    <row r="4">
      <c r="A4" t="s">
        <v>4</v>
      </c>
      <c r="B4" s="6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9">
        <f>E7*0.003</f>
        <v>0.00135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E9*6.2</f>
        <v>4.96</v>
      </c>
    </row>
    <row r="10">
      <c r="A10" t="s">
        <v>22</v>
      </c>
      <c r="B10" t="s">
        <v>23</v>
      </c>
      <c r="C10" t="s">
        <v>21</v>
      </c>
      <c r="D10" s="4">
        <v>0.2</v>
      </c>
      <c r="E10" s="6">
        <f>D10*$B$2</f>
        <v>0.2</v>
      </c>
      <c r="F10" t="s">
        <v>3</v>
      </c>
      <c r="G10" s="9">
        <f>E10*5.4</f>
        <v>1.08</v>
      </c>
    </row>
    <row r="11">
      <c r="A11" t="s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3</v>
      </c>
      <c r="G11" s="9">
        <f>E11*0.35</f>
        <v>0.00875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35</v>
      </c>
      <c r="D4" t="s" s="12">
        <v>39</v>
      </c>
      <c r="E4" t="s" s="12"/>
      <c r="F4"/>
    </row>
    <row r="5">
      <c r="A5" t="s">
        <v>34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34</v>
      </c>
      <c r="B6">
        <v>5</v>
      </c>
      <c r="C6" t="s">
        <v>35</v>
      </c>
      <c r="D6" t="s" s="12">
        <v>42</v>
      </c>
      <c r="E6" t="s" s="12"/>
      <c r="F6"/>
    </row>
    <row r="7">
      <c r="A7" t="s">
        <v>34</v>
      </c>
      <c r="B7">
        <v>6</v>
      </c>
      <c r="C7" t="s">
        <v>35</v>
      </c>
      <c r="D7" t="s" s="12">
        <v>43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34</v>
      </c>
      <c r="C2" t="s">
        <v>48</v>
      </c>
      <c r="D2" s="6">
        <f>'Besoins'!$B$2*2.475</f>
        <v>2.475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'Besoins'!$B$2*0.025</f>
        <v>0.025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'Besoins'!$B$2*0.2</f>
        <v>0.2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'Besoins'!$B$2*0.45</f>
        <v>0.45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'Besoins'!$B$2*0.8</f>
        <v>0.8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"[METTRE] "&amp;Procedure!D2</f>
        <v>[METTRE] Mettre dans une cuve 1000gr de farine, 25gr de sel</v>
      </c>
      <c r="C5"/>
      <c r="D5"/>
    </row>
    <row r="6">
      <c r="A6" t="s" s="15">
        <v>58</v>
      </c>
      <c r="B6" t="str" s="12">
        <f>"[ÉTUVER] "&amp;Procedure!D3</f>
        <v>[ÉTUVER] Faire fondre à refroidir dans 200gr de beurre salé, 450ml d'eau</v>
      </c>
      <c r="C6"/>
      <c r="D6"/>
    </row>
    <row r="7">
      <c r="A7" t="s" s="15">
        <v>59</v>
      </c>
      <c r="B7" t="str" s="12">
        <f>"[METTRE] "&amp;Procedure!D4</f>
        <v>[METTRE] Mettre dans la cuve, faire tourner, ne pas trop corser, laisser reposer 10'</v>
      </c>
      <c r="C7"/>
      <c r="D7"/>
    </row>
    <row r="8">
      <c r="A8" t="s" s="15">
        <v>60</v>
      </c>
      <c r="B8" t="str" s="12">
        <f>"[INTRODUIRE] "&amp;Procedure!D5</f>
        <v>[INTRODUIRE] Introduire 800gr de beurre, faire 4 tours à 3 plis avec 10' de repos tous les 2 tours</v>
      </c>
      <c r="C8"/>
      <c r="D8"/>
    </row>
    <row r="9">
      <c r="A9" t="s" s="15">
        <v>61</v>
      </c>
      <c r="B9" t="str" s="12">
        <f>"[METTRE] "&amp;Procedure!D6</f>
        <v>[METTRE] Mettre au frigo, refaire 2 tours au détaillage, puis 3 tours à 4 plis avec 5' de repos chacun</v>
      </c>
      <c r="C9"/>
      <c r="D9"/>
    </row>
    <row r="10">
      <c r="A10" t="s" s="15">
        <v>62</v>
      </c>
      <c r="B10" t="str" s="12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