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<sst xmlns="http://schemas.openxmlformats.org/spreadsheetml/2006/main" count="54" uniqueCount="54">
  <si>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</si>
  <si>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</si>
  <si>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</si>
  <si>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</si>
  <si>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</si>
  <si>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</si>
  <si>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</si>
  <si>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</si>
  <si>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</si>
  <si>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</si>
  <si>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</si>
  <si>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</si>
  <si>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</si>
  <si>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</si>
  <si>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</si>
  <si>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</si>
  <si>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</si>
  <si>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</si>
  <si>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</si>
  <si>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</si>
  <si>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</si>
  <si>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</si>
  <si>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</si>
  <si>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</si>
  <si>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</si>
  <si>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</si>
  <si>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</si>
  <si>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</si>
  <si>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</si>
  <si>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</si>
  <si>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</si>
  <si>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</si>
  <si>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</si>
  <si>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Pâte à Tartine Russe</t>
  </si>
  <si>
    <t>MONTER</t>
  </si>
  <si>
    <t>Monter 1200gr de beurre</t>
  </si>
  <si>
    <t>INCORPORER</t>
  </si>
  <si>
    <t>Ajouter 1300gr de farine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</si>
  <si>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</si>
  <si>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</si>
  <si>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</si>
  <si>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</si>
  <si>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</si>
  <si>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</si>
  <si>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</si>
  <si>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Cassonade brune</t>
  </si>
  <si>
    <t xml:space="preserve">    ↳ Sucre blanc cristal sac 25 kg</t>
  </si>
  <si>
    <t xml:space="preserve">    ↳ Sel fin de cuisine</t>
  </si>
  <si>
    <t xml:space="preserve">    ↳ Farine de blé T45</t>
  </si>
  <si>
    <t>Fiche technique — Pâte à Tartine Russe</t>
  </si>
  <si>
    <t>Pâte à Tartine Russe  C85.PATE.TARTRO</t>
  </si>
  <si>
    <t>1.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</si>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</sst>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3.72</v>
      </c>
      <c r="C3" t="s" s="5">
        <v>3</v>
      </c>
      <c r="D3"/>
      <c r="E3"/>
      <c r="F3"/>
    </row>
    <row r="4">
      <c r="A4" t="s">
        <v>4</v>
      </c>
      <c r="B4" s="6">
        <f>$B$2*B3</f>
        <v>3.72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1.3</v>
      </c>
      <c r="E7" s="6">
        <f>D7*$B$2</f>
        <v>1.3</v>
      </c>
      <c r="F7" t="s">
        <v>3</v>
      </c>
      <c r="G7" s="8">
        <f>E7*0.72</f>
        <v>0.936</v>
      </c>
    </row>
    <row r="8">
      <c r="A8" t="s">
        <v>15</v>
      </c>
      <c r="B8" t="s">
        <v>16</v>
      </c>
      <c r="C8" t="s">
        <v>17</v>
      </c>
      <c r="D8" s="4">
        <v>1.2</v>
      </c>
      <c r="E8" s="6">
        <f>D8*$B$2</f>
        <v>1.2</v>
      </c>
      <c r="F8" t="s">
        <v>3</v>
      </c>
      <c r="G8" s="8">
        <f>E8*5.2</f>
        <v>6.24</v>
      </c>
    </row>
    <row r="9">
      <c r="A9" t="s">
        <v>18</v>
      </c>
      <c r="B9" t="s">
        <v>19</v>
      </c>
      <c r="C9" t="s">
        <v>20</v>
      </c>
      <c r="D9" s="4">
        <v>0.01</v>
      </c>
      <c r="E9" s="6">
        <f>D9*$B$2</f>
        <v>0.01</v>
      </c>
      <c r="F9" t="s">
        <v>3</v>
      </c>
      <c r="G9" s="8">
        <f>E9*0.35</f>
        <v>0.0035</v>
      </c>
    </row>
    <row r="10">
      <c r="A10" t="s">
        <v>21</v>
      </c>
      <c r="B10" t="s">
        <v>22</v>
      </c>
      <c r="C10" t="s">
        <v>23</v>
      </c>
      <c r="D10" s="4">
        <v>0.4</v>
      </c>
      <c r="E10" s="6">
        <f>D10*$B$2</f>
        <v>0.4</v>
      </c>
      <c r="F10" t="s">
        <v>3</v>
      </c>
      <c r="G10" s="8">
        <f>E10*1.6</f>
        <v>0.64</v>
      </c>
    </row>
    <row r="11">
      <c r="A11" t="s">
        <v>24</v>
      </c>
      <c r="B11" t="s">
        <v>25</v>
      </c>
      <c r="C11" t="s">
        <v>23</v>
      </c>
      <c r="D11" s="4">
        <v>0.8</v>
      </c>
      <c r="E11" s="6">
        <f>D11*$B$2</f>
        <v>0.8</v>
      </c>
      <c r="F11" t="s">
        <v>3</v>
      </c>
      <c r="G11" s="8">
        <f>E11*0.82</f>
        <v>0.656</v>
      </c>
    </row>
    <row r="12">
      <c r="A12"/>
      <c r="B12"/>
      <c r="C12"/>
      <c r="D12"/>
      <c r="E12"/>
      <c r="F12" t="s" s="9">
        <v>26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1">
        <v>35</v>
      </c>
      <c r="E2" t="s" s="11"/>
      <c r="F2"/>
    </row>
    <row r="3">
      <c r="A3" t="s">
        <v>33</v>
      </c>
      <c r="B3">
        <v>3</v>
      </c>
      <c r="C3" t="s">
        <v>36</v>
      </c>
      <c r="D3" t="s" s="11">
        <v>37</v>
      </c>
      <c r="E3" t="s" s="11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33</v>
      </c>
      <c r="C2" t="s">
        <v>42</v>
      </c>
      <c r="D2" s="6">
        <f>'Besoins'!$B$2*3.72</f>
        <v>3.72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'Besoins'!$B$2*1.2</f>
        <v>1.2</v>
      </c>
      <c r="E3" t="s">
        <v>3</v>
      </c>
    </row>
    <row r="4">
      <c r="A4">
        <v>1</v>
      </c>
      <c r="B4" t="s">
        <v>45</v>
      </c>
      <c r="C4" t="s">
        <v>44</v>
      </c>
      <c r="D4" s="6">
        <f>'Besoins'!$B$2*0.4</f>
        <v>0.4</v>
      </c>
      <c r="E4" t="s">
        <v>3</v>
      </c>
    </row>
    <row r="5">
      <c r="A5">
        <v>1</v>
      </c>
      <c r="B5" t="s">
        <v>46</v>
      </c>
      <c r="C5" t="s">
        <v>44</v>
      </c>
      <c r="D5" s="6">
        <f>'Besoins'!$B$2*0.8</f>
        <v>0.8</v>
      </c>
      <c r="E5" t="s">
        <v>3</v>
      </c>
    </row>
    <row r="6">
      <c r="A6">
        <v>1</v>
      </c>
      <c r="B6" t="s">
        <v>47</v>
      </c>
      <c r="C6" t="s">
        <v>44</v>
      </c>
      <c r="D6" s="6">
        <f>'Besoins'!$B$2*0.01</f>
        <v>0.01</v>
      </c>
      <c r="E6" t="s">
        <v>3</v>
      </c>
    </row>
    <row r="7">
      <c r="A7">
        <v>1</v>
      </c>
      <c r="B7" t="s">
        <v>48</v>
      </c>
      <c r="C7" t="s">
        <v>44</v>
      </c>
      <c r="D7" s="6">
        <f>'Besoins'!$B$2*1.3</f>
        <v>1.3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2">
        <f>"C85.PATE.TARTRO · PAT.PATES.FRIABLES · référence : "&amp;Besoins!B3&amp;" "&amp;Besoins!C3&amp;" · multiplicateur réglable sur la feuille ""Besoins"""</f>
        <v>C85.PATE.TARTRO · PAT.PATES.FRIABLES · référence : 3,72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50</v>
      </c>
      <c r="B4"/>
      <c r="C4"/>
      <c r="D4"/>
    </row>
    <row r="5">
      <c r="A5" t="s" s="14">
        <v>51</v>
      </c>
      <c r="B5" t="str" s="11">
        <f>"[MONTER] "&amp;Procedure!D2</f>
        <v>[MONTER] Monter 1200gr de beurre</v>
      </c>
      <c r="C5"/>
      <c r="D5"/>
    </row>
    <row r="6">
      <c r="A6" t="s" s="14">
        <v>52</v>
      </c>
      <c r="B6" t="str" s="11">
        <f>"[INCORPORER] "&amp;Procedure!D3</f>
        <v>[INCORPORER] Ajouter 1300gr de farine</v>
      </c>
      <c r="C6"/>
      <c r="D6"/>
    </row>
    <row r="7">
      <c r="A7"/>
      <c r="B7"/>
      <c r="C7"/>
      <c r="D7"/>
    </row>
    <row r="8">
      <c r="A8" t="s" s="15">
        <v>53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2026-09-15T15:41:07Z</dcterms:created>
  <dc:title>Pâte à Tartine Russe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2026-09-15T15:41:07Z</dcterms:modified>
  <cp:revision>1</cp:revision>
</cp:coreProperties>
</file>