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<sst xmlns="http://schemas.openxmlformats.org/spreadsheetml/2006/main" count="70" uniqueCount="70">
  <si>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</si>
  <si>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</si>
  <si>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</si>
  <si>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</si>
  <si>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</si>
  <si>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</si>
  <si>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</si>
  <si>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</si>
  <si>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</si>
  <si>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</si>
  <si>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</si>
  <si>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</si>
  <si>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</si>
  <si>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</si>
  <si>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</si>
  <si>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</si>
  <si>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</si>
  <si>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</si>
  <si>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</si>
  <si>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</si>
  <si>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</si>
  <si>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</si>
  <si>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</si>
  <si>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</si>
  <si>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</si>
  <si>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</si>
  <si>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</si>
  <si>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</si>
  <si>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</si>
  <si>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</si>
  <si>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</si>
  <si>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</si>
  <si>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</si>
  <si>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</si>
  <si>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</si>
  <si>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</si>
  <si>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</si>
  <si>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</si>
  <si>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</si>
  <si>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</si>
  <si>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Pâte Sucrée (Lenôtre)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</si>
  <si>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</si>
  <si>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</si>
  <si>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</si>
  <si>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</si>
  <si>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</si>
  <si>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</si>
  <si>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</si>
  <si>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</si>
  <si>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</si>
  <si>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</si>
  <si>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</si>
  <si>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</si>
  <si>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</si>
  <si>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</si>
  <si>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</si>
  <si>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</si>
  <si>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 (conv.)</t>
  </si>
  <si>
    <t>conversion</t>
  </si>
  <si>
    <t>lt</t>
  </si>
  <si>
    <t xml:space="preserve">    ↳ Farine de blé T45</t>
  </si>
  <si>
    <t xml:space="preserve">    ↳ Poudre d'amande blanchie extra-fine</t>
  </si>
  <si>
    <t xml:space="preserve">    ↳ Sucre glace tamisé</t>
  </si>
  <si>
    <t>Fiche technique — Pâte Sucrée (Lenôtre)</t>
  </si>
  <si>
    <t>Pâte Sucrée (Lenôtre)  C85.PATE.SUCLEN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</si>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</sst>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2.41</v>
      </c>
      <c r="C3" t="s" s="5">
        <v>3</v>
      </c>
      <c r="D3"/>
      <c r="E3"/>
      <c r="F3"/>
    </row>
    <row r="4">
      <c r="A4" t="s">
        <v>4</v>
      </c>
      <c r="B4" s="6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3.636364</v>
      </c>
      <c r="E7" s="6">
        <f>D7*$B$2</f>
        <v>3.636364</v>
      </c>
      <c r="F7" t="s">
        <v>15</v>
      </c>
      <c r="G7" s="9">
        <f>E7*0.269999973</f>
        <v>0.981818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E9*15</f>
        <v>1.875</v>
      </c>
    </row>
    <row r="10">
      <c r="A10" t="s">
        <v>22</v>
      </c>
      <c r="B10" t="s">
        <v>23</v>
      </c>
      <c r="C10" t="s">
        <v>24</v>
      </c>
      <c r="D10" s="4">
        <v>0.7</v>
      </c>
      <c r="E10" s="6">
        <f>D10*$B$2</f>
        <v>0.7</v>
      </c>
      <c r="F10" t="s">
        <v>3</v>
      </c>
      <c r="G10" s="9">
        <f>E10*5.2</f>
        <v>3.64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9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3</v>
      </c>
      <c r="G12" s="9">
        <f>E12*0.82</f>
        <v>0.205</v>
      </c>
    </row>
    <row r="13">
      <c r="A13" t="s">
        <v>31</v>
      </c>
      <c r="B13" t="s">
        <v>32</v>
      </c>
      <c r="C13" t="s">
        <v>30</v>
      </c>
      <c r="D13" s="4">
        <v>0.125</v>
      </c>
      <c r="E13" s="6">
        <f>D13*$B$2</f>
        <v>0.125</v>
      </c>
      <c r="F13" t="s">
        <v>3</v>
      </c>
      <c r="G13" s="9">
        <f>E13*1.05</f>
        <v>0.13125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43</v>
      </c>
      <c r="D4" t="s" s="12">
        <v>45</v>
      </c>
      <c r="E4" t="s" s="12"/>
      <c r="F4"/>
    </row>
    <row r="5">
      <c r="A5" t="s">
        <v>40</v>
      </c>
      <c r="B5">
        <v>4</v>
      </c>
      <c r="C5" t="s">
        <v>46</v>
      </c>
      <c r="D5" t="s" s="12">
        <v>47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40</v>
      </c>
      <c r="C2" t="s">
        <v>52</v>
      </c>
      <c r="D2" s="6">
        <f>'Besoins'!$B$2*2.41</f>
        <v>2.41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'Besoins'!$B$2*0.7</f>
        <v>0.7</v>
      </c>
      <c r="E3" t="s">
        <v>3</v>
      </c>
    </row>
    <row r="4">
      <c r="A4">
        <v>1</v>
      </c>
      <c r="B4" t="s">
        <v>55</v>
      </c>
      <c r="C4" t="s">
        <v>54</v>
      </c>
      <c r="D4" s="6">
        <f>'Besoins'!$B$2*0.25</f>
        <v>0.25</v>
      </c>
      <c r="E4" t="s">
        <v>3</v>
      </c>
    </row>
    <row r="5">
      <c r="A5">
        <v>1</v>
      </c>
      <c r="B5" t="s">
        <v>56</v>
      </c>
      <c r="C5" t="s">
        <v>54</v>
      </c>
      <c r="D5" s="6">
        <f>'Besoins'!$B$2*0.01</f>
        <v>0.01</v>
      </c>
      <c r="E5" t="s">
        <v>3</v>
      </c>
    </row>
    <row r="6">
      <c r="A6">
        <v>1</v>
      </c>
      <c r="B6" t="s">
        <v>57</v>
      </c>
      <c r="C6" t="s">
        <v>58</v>
      </c>
      <c r="D6" s="6">
        <f>'Besoins'!$B$2*0.2</f>
        <v>0.2</v>
      </c>
      <c r="E6" t="s">
        <v>59</v>
      </c>
    </row>
    <row r="7">
      <c r="A7">
        <v>1</v>
      </c>
      <c r="B7" t="s">
        <v>60</v>
      </c>
      <c r="C7" t="s">
        <v>54</v>
      </c>
      <c r="D7" s="6">
        <f>'Besoins'!$B$2*1</f>
        <v>1</v>
      </c>
      <c r="E7" t="s">
        <v>3</v>
      </c>
    </row>
    <row r="8">
      <c r="A8">
        <v>1</v>
      </c>
      <c r="B8" t="s">
        <v>61</v>
      </c>
      <c r="C8" t="s">
        <v>54</v>
      </c>
      <c r="D8" s="6">
        <f>'Besoins'!$B$2*0.125</f>
        <v>0.125</v>
      </c>
      <c r="E8" t="s">
        <v>3</v>
      </c>
    </row>
    <row r="9">
      <c r="A9">
        <v>1</v>
      </c>
      <c r="B9" t="s">
        <v>62</v>
      </c>
      <c r="C9" t="s">
        <v>54</v>
      </c>
      <c r="D9" s="6">
        <f>'Besoins'!$B$2*0.125</f>
        <v>0.125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"[BATTRE] "&amp;Procedure!D2</f>
        <v>[BATTRE] Battre ensemble 700gr de beurre, 250gr de sucre semoule, 250gr de TPT brut, 10gr de sel</v>
      </c>
      <c r="C5"/>
      <c r="D5"/>
    </row>
    <row r="6">
      <c r="A6" t="s" s="15">
        <v>66</v>
      </c>
      <c r="B6" t="str" s="12">
        <f>"[INCORPORER] "&amp;Procedure!D3</f>
        <v>[INCORPORER] Ajouter 200ml d'œufs, bien mélanger, arrêter</v>
      </c>
      <c r="C6"/>
      <c r="D6"/>
    </row>
    <row r="7">
      <c r="A7" t="s" s="15">
        <v>67</v>
      </c>
      <c r="B7" t="str" s="12">
        <f>"[INCORPORER] "&amp;Procedure!D4</f>
        <v>[INCORPORER] Ajouter 1000gr de farine, mettre en première, ne pas trop corser</v>
      </c>
      <c r="C7"/>
      <c r="D7"/>
    </row>
    <row r="8">
      <c r="A8" t="s" s="15">
        <v>68</v>
      </c>
      <c r="B8" t="str" s="12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