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<sst xmlns="http://schemas.openxmlformats.org/spreadsheetml/2006/main" count="61" uniqueCount="61">
  <si>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</si>
  <si>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</si>
  <si>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</si>
  <si>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</si>
  <si>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</si>
  <si>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</si>
  <si>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</si>
  <si>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</si>
  <si>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</si>
  <si>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</si>
  <si>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</si>
  <si>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</si>
  <si>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</si>
  <si>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</si>
  <si>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</si>
  <si>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</si>
  <si>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</si>
  <si>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</si>
  <si>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</si>
  <si>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</si>
  <si>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</si>
  <si>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</si>
  <si>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</si>
  <si>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</si>
  <si>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</si>
  <si>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</si>
  <si>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</si>
  <si>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</si>
  <si>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</si>
  <si>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</si>
  <si>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</si>
  <si>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</si>
  <si>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</si>
  <si>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</si>
  <si>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</si>
  <si>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Glaçage Profiterolle II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</si>
  <si>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</si>
  <si>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</si>
  <si>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</si>
  <si>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</si>
  <si>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</si>
  <si>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</si>
  <si>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</si>
  <si>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</si>
  <si>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</si>
  <si>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</si>
  <si>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</si>
  <si>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</si>
  <si>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</si>
  <si>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</si>
  <si>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</si>
  <si>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</si>
  <si>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</si>
  <si>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</si>
  <si>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Fiche technique — Glaçage Profiterolle II</t>
  </si>
  <si>
    <t>Glaçage Profiterolle II  C85.GLPR.II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</si>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</sst>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3.12</v>
      </c>
      <c r="C3" t="s" s="5">
        <v>3</v>
      </c>
      <c r="D3"/>
      <c r="E3"/>
      <c r="F3"/>
    </row>
    <row r="4">
      <c r="A4" t="s">
        <v>4</v>
      </c>
      <c r="B4" s="6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E7*2.5335</f>
        <v>1.26675</v>
      </c>
    </row>
    <row r="8">
      <c r="A8" t="s">
        <v>16</v>
      </c>
      <c r="B8" t="s">
        <v>17</v>
      </c>
      <c r="C8" t="s">
        <v>18</v>
      </c>
      <c r="D8" s="4">
        <v>1.2</v>
      </c>
      <c r="E8" s="6">
        <f>D8*$B$2</f>
        <v>1.2</v>
      </c>
      <c r="F8" t="s">
        <v>3</v>
      </c>
      <c r="G8" s="9">
        <f>E8*16.5</f>
        <v>19.8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9">
        <f>E9*5.2</f>
        <v>0.624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15</v>
      </c>
      <c r="G10" s="9">
        <f>E10*0.5999</f>
        <v>0.5999</v>
      </c>
    </row>
    <row r="11">
      <c r="A11" t="s">
        <v>25</v>
      </c>
      <c r="B11" t="s">
        <v>26</v>
      </c>
      <c r="C11" t="s">
        <v>27</v>
      </c>
      <c r="D11" s="4">
        <v>0.3</v>
      </c>
      <c r="E11" s="6">
        <f>D11*$B$2</f>
        <v>0.3</v>
      </c>
      <c r="F11" t="s">
        <v>3</v>
      </c>
      <c r="G11" s="9">
        <f>E11*0.82</f>
        <v>0.246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35</v>
      </c>
      <c r="B5">
        <v>4</v>
      </c>
      <c r="C5" t="s">
        <v>41</v>
      </c>
      <c r="D5" t="s" s="12">
        <v>42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10</v>
      </c>
    </row>
    <row r="2">
      <c r="A2">
        <v>0</v>
      </c>
      <c r="B2" t="s">
        <v>35</v>
      </c>
      <c r="C2" t="s">
        <v>47</v>
      </c>
      <c r="D2" s="6">
        <f>'Besoins'!$B$2*3.12</f>
        <v>3.12</v>
      </c>
      <c r="E2" t="s">
        <v>3</v>
      </c>
    </row>
    <row r="3">
      <c r="A3">
        <v>1</v>
      </c>
      <c r="B3" t="s">
        <v>48</v>
      </c>
      <c r="C3" t="s">
        <v>49</v>
      </c>
      <c r="D3" s="6">
        <f>'Besoins'!$B$2*1</f>
        <v>1</v>
      </c>
      <c r="E3" t="s">
        <v>15</v>
      </c>
    </row>
    <row r="4">
      <c r="A4">
        <v>1</v>
      </c>
      <c r="B4" t="s">
        <v>50</v>
      </c>
      <c r="C4" t="s">
        <v>49</v>
      </c>
      <c r="D4" s="6">
        <f>'Besoins'!$B$2*0.12</f>
        <v>0.12</v>
      </c>
      <c r="E4" t="s">
        <v>3</v>
      </c>
    </row>
    <row r="5">
      <c r="A5">
        <v>1</v>
      </c>
      <c r="B5" t="s">
        <v>51</v>
      </c>
      <c r="C5" t="s">
        <v>49</v>
      </c>
      <c r="D5" s="6">
        <f>'Besoins'!$B$2*0.3</f>
        <v>0.3</v>
      </c>
      <c r="E5" t="s">
        <v>3</v>
      </c>
    </row>
    <row r="6">
      <c r="A6">
        <v>1</v>
      </c>
      <c r="B6" t="s">
        <v>52</v>
      </c>
      <c r="C6" t="s">
        <v>49</v>
      </c>
      <c r="D6" s="6">
        <f>'Besoins'!$B$2*0.5</f>
        <v>0.5</v>
      </c>
      <c r="E6" t="s">
        <v>3</v>
      </c>
    </row>
    <row r="7">
      <c r="A7">
        <v>1</v>
      </c>
      <c r="B7" t="s">
        <v>53</v>
      </c>
      <c r="C7" t="s">
        <v>49</v>
      </c>
      <c r="D7" s="6">
        <f>'Besoins'!$B$2*1.2</f>
        <v>1.2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"[BOUILLIR] "&amp;Procedure!D2</f>
        <v>[BOUILLIR] Bouillir 1L de lait, 120gr de beurre, 300gr de sucre semoule</v>
      </c>
      <c r="C5"/>
      <c r="D5"/>
    </row>
    <row r="6">
      <c r="A6" t="s" s="15">
        <v>57</v>
      </c>
      <c r="B6" t="str" s="12">
        <f>"[INCORPORER] "&amp;Procedure!D3</f>
        <v>[INCORPORER] Ajouter 500ml de crème fraîche déjà bouillie et 1 bâton de vanille</v>
      </c>
      <c r="C6"/>
      <c r="D6"/>
    </row>
    <row r="7">
      <c r="A7" t="s" s="15">
        <v>58</v>
      </c>
      <c r="B7" t="str" s="12">
        <f>"[INCORPORER] "&amp;Procedure!D4</f>
        <v>[INCORPORER] Ajouter 1200gr de couverture fondant amer</v>
      </c>
      <c r="C7"/>
      <c r="D7"/>
    </row>
    <row r="8">
      <c r="A8" t="s" s="15">
        <v>59</v>
      </c>
      <c r="B8" t="str" s="12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6">
        <v>60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