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<sst xmlns="http://schemas.openxmlformats.org/spreadsheetml/2006/main" count="57" uniqueCount="57">
  <si>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</si>
  <si>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</si>
  <si>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</si>
  <si>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</si>
  <si>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</si>
  <si>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</si>
  <si>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</si>
  <si>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</si>
  <si>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</si>
  <si>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</si>
  <si>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</si>
  <si>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</si>
  <si>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</si>
  <si>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</si>
  <si>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</si>
  <si>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</si>
  <si>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</si>
  <si>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</si>
  <si>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</si>
  <si>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</si>
  <si>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</si>
  <si>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</si>
  <si>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</si>
  <si>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</si>
  <si>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</si>
  <si>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</si>
  <si>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</si>
  <si>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</si>
  <si>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</si>
  <si>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</si>
  <si>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</si>
  <si>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</si>
  <si>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</si>
  <si>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</si>
  <si>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</si>
  <si>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</si>
  <si>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</si>
  <si>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</si>
  <si>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</si>
  <si>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</si>
  <si>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</si>
  <si>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</si>
  <si>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</si>
  <si>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</si>
  <si>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</si>
  <si>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</si>
  <si>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</si>
  <si>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Callebaut 811 (couverture noire 54,5% cacao)</t>
  </si>
  <si>
    <t xml:space="preserve">    ↳ CREME FRAOECHE</t>
  </si>
  <si>
    <t xml:space="preserve">    ↳ Sucre blanc cristal sac 25 kg</t>
  </si>
  <si>
    <t>Fiche technique — Glaçage Profiterolle I</t>
  </si>
  <si>
    <t>Glaçage Profiterolle I  C85.GLPR.I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</si>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</sst>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2.075</v>
      </c>
      <c r="C3" t="s" s="5">
        <v>3</v>
      </c>
      <c r="D3"/>
      <c r="E3"/>
      <c r="F3"/>
    </row>
    <row r="4">
      <c r="A4" t="s">
        <v>4</v>
      </c>
      <c r="B4" s="6">
        <f>$B$2*B3</f>
        <v>2.075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E7*2.5335</f>
        <v>0.633375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3</v>
      </c>
      <c r="G8" s="9">
        <f>E8*18</f>
        <v>5.4</v>
      </c>
    </row>
    <row r="9">
      <c r="A9" t="s" s="8">
        <v>19</v>
      </c>
      <c r="B9" t="s">
        <v>20</v>
      </c>
      <c r="C9" t="s">
        <v>21</v>
      </c>
      <c r="D9" s="4">
        <v>1.5</v>
      </c>
      <c r="E9" s="6">
        <f>D9*$B$2</f>
        <v>1.5</v>
      </c>
      <c r="F9" t="s">
        <v>15</v>
      </c>
      <c r="G9" s="9">
        <f>E9*0.5999</f>
        <v>0.89985</v>
      </c>
    </row>
    <row r="10">
      <c r="A10" t="s">
        <v>22</v>
      </c>
      <c r="B10" t="s">
        <v>23</v>
      </c>
      <c r="C10" t="s">
        <v>24</v>
      </c>
      <c r="D10" s="4">
        <v>0.025</v>
      </c>
      <c r="E10" s="6">
        <f>D10*$B$2</f>
        <v>0.025</v>
      </c>
      <c r="F10" t="s">
        <v>3</v>
      </c>
      <c r="G10" s="9">
        <f>E10*0.82</f>
        <v>0.0205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/>
      <c r="D5" t="s" s="12">
        <v>39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32</v>
      </c>
      <c r="C2" t="s">
        <v>44</v>
      </c>
      <c r="D2" s="6">
        <f>'Besoins'!$B$2*2.075</f>
        <v>2.075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'Besoins'!$B$2*1.5</f>
        <v>1.5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'Besoins'!$B$2*0.3</f>
        <v>0.3</v>
      </c>
      <c r="E4" t="s">
        <v>3</v>
      </c>
    </row>
    <row r="5">
      <c r="A5">
        <v>1</v>
      </c>
      <c r="B5" t="s">
        <v>48</v>
      </c>
      <c r="C5" t="s">
        <v>46</v>
      </c>
      <c r="D5" s="6">
        <f>'Besoins'!$B$2*0.25</f>
        <v>0.25</v>
      </c>
      <c r="E5" t="s">
        <v>3</v>
      </c>
    </row>
    <row r="6">
      <c r="A6">
        <v>1</v>
      </c>
      <c r="B6" t="s">
        <v>49</v>
      </c>
      <c r="C6" t="s">
        <v>46</v>
      </c>
      <c r="D6" s="6">
        <f>'Besoins'!$B$2*0.025</f>
        <v>0.025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"C85.GLPR.I · PAT.EXTRAITS · référence : "&amp;Besoins!B3&amp;" "&amp;Besoins!C3&amp;" · multiplicateur réglable sur la feuille ""Besoins"""</f>
        <v>C85.GLPR.I · PAT.EXTRAITS · référence : 2,075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"[BOUILLIR] "&amp;Procedure!D2</f>
        <v>[BOUILLIR] Bouillir 1500ml de lait</v>
      </c>
      <c r="C5"/>
      <c r="D5"/>
    </row>
    <row r="6">
      <c r="A6" t="s" s="15">
        <v>53</v>
      </c>
      <c r="B6" t="str" s="12">
        <f>"[INCORPORER] "&amp;Procedure!D3</f>
        <v>[INCORPORER] Ajouter 300gr de couverture fondant</v>
      </c>
      <c r="C6"/>
      <c r="D6"/>
    </row>
    <row r="7">
      <c r="A7" t="s" s="15">
        <v>54</v>
      </c>
      <c r="B7" t="str" s="12">
        <f>"[CRÉMER] "&amp;Procedure!D4</f>
        <v>[CRÉMER] Ensuite 250ml de crème fraîche et 25gr de sucre</v>
      </c>
      <c r="C7"/>
      <c r="D7"/>
    </row>
    <row r="8">
      <c r="A8" t="s" s="15">
        <v>55</v>
      </c>
      <c r="B8" t="str" s="12">
        <f>Procedure!D5</f>
        <v>Rebouillir le tout</v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2026-08-01T02:01:32Z</dcterms:created>
  <dc:title>Glaçage Profiterolle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2026-08-01T02:01:32Z</dcterms:modified>
  <cp:revision>1</cp:revision>
</cp:coreProperties>
</file>