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<sst xmlns="http://schemas.openxmlformats.org/spreadsheetml/2006/main" count="59" uniqueCount="59">
  <si>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</si>
  <si>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</si>
  <si>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</si>
  <si>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</si>
  <si>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</si>
  <si>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</si>
  <si>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</si>
  <si>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</si>
  <si>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</si>
  <si>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</si>
  <si>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</si>
  <si>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</si>
  <si>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00000239</t>
  </si>
  <si>
    <t>KIWI</t>
  </si>
  <si>
    <t>Matières premières</t>
  </si>
  <si>
    <t>pc</t>
  </si>
  <si>
    <t>EAUVIE-MIRABELLE</t>
  </si>
  <si>
    <t>Eau de vie de mirabelle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</si>
  <si>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</si>
  <si>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</si>
  <si>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</si>
  <si>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</si>
  <si>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</si>
  <si>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</si>
  <si>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</si>
  <si>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</si>
  <si>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</si>
  <si>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</si>
  <si>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</si>
  <si>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</si>
  <si>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</si>
  <si>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</si>
  <si>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</si>
  <si>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Kiwi ("Miroir Kiwi", mirabelle)</t>
  </si>
  <si>
    <t>Pour 1L de Sirop à 30°B : ajouter 200gr de pulpe de kiwi et 300ml d'eau de vie de mirabelle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</si>
  <si>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</si>
  <si>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</si>
  <si>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</si>
  <si>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</si>
  <si>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</si>
  <si>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</si>
  <si>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</si>
  <si>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</si>
  <si>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</si>
  <si>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</si>
  <si>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</si>
  <si>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</si>
  <si>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↳ KIWI</t>
  </si>
  <si>
    <t>matiere</t>
  </si>
  <si>
    <t xml:space="preserve">        ↳ Sucre blanc cristal sac 25 kg</t>
  </si>
  <si>
    <t xml:space="preserve">        ↳ EAU</t>
  </si>
  <si>
    <t xml:space="preserve">    ↳ Eau de vie de mirabelle</t>
  </si>
  <si>
    <t>Fiche technique — Punch Kiwi ("Miroir Kiwi", mirabelle)</t>
  </si>
  <si>
    <t>Punch Kiwi ("Miroir Kiwi", mirabelle)  C85.PUN.KIWI</t>
  </si>
  <si>
    <t>1.</t>
  </si>
  <si>
    <t>↳ Sirop à 30°B (base punchs)  C85.SIROP30B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</si>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</sst>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9">
        <f>E7*0.2479</f>
        <v>0.04958</v>
      </c>
    </row>
    <row r="8">
      <c r="A8" t="s">
        <v>16</v>
      </c>
      <c r="B8" t="s">
        <v>17</v>
      </c>
      <c r="C8" t="s">
        <v>18</v>
      </c>
      <c r="D8" s="4">
        <v>0.3</v>
      </c>
      <c r="E8" s="6">
        <f>D8*$B$2</f>
        <v>0.3</v>
      </c>
      <c r="F8" t="s">
        <v>3</v>
      </c>
      <c r="G8" s="9">
        <f>E8*0</f>
        <v>0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E9*0.003</f>
        <v>0.003</v>
      </c>
    </row>
    <row r="10">
      <c r="A10" t="s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25</v>
      </c>
      <c r="G10" s="9">
        <f>E10*0.82</f>
        <v>0.82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/>
      <c r="D2" t="s" s="12">
        <v>34</v>
      </c>
      <c r="E2" t="s" s="12"/>
      <c r="F2"/>
    </row>
    <row r="3">
      <c r="A3" t="s">
        <v>35</v>
      </c>
      <c r="B3">
        <v>1</v>
      </c>
      <c r="C3" t="s">
        <v>36</v>
      </c>
      <c r="D3" t="s" s="12">
        <v>37</v>
      </c>
      <c r="E3" t="s" s="12"/>
      <c r="F3"/>
    </row>
    <row r="4">
      <c r="A4" t="s">
        <v>35</v>
      </c>
      <c r="B4">
        <v>2</v>
      </c>
      <c r="C4" t="s">
        <v>38</v>
      </c>
      <c r="D4" t="s" s="12">
        <v>39</v>
      </c>
      <c r="E4" t="s" s="12"/>
      <c r="F4"/>
    </row>
    <row r="5">
      <c r="A5" t="s">
        <v>35</v>
      </c>
      <c r="B5">
        <v>3</v>
      </c>
      <c r="C5"/>
      <c r="D5" t="s" s="12">
        <v>40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33</v>
      </c>
      <c r="C2" t="s">
        <v>45</v>
      </c>
      <c r="D2" s="6">
        <f>'Besoins'!$B$2*1.5</f>
        <v>1.5</v>
      </c>
      <c r="E2" t="s">
        <v>3</v>
      </c>
    </row>
    <row r="3">
      <c r="A3">
        <v>1</v>
      </c>
      <c r="B3" t="s">
        <v>46</v>
      </c>
      <c r="C3" t="s">
        <v>45</v>
      </c>
      <c r="D3" s="6">
        <f>'Besoins'!$B$2*1</f>
        <v>1</v>
      </c>
      <c r="E3" t="s">
        <v>3</v>
      </c>
    </row>
    <row r="4">
      <c r="A4">
        <v>1</v>
      </c>
      <c r="B4" t="s">
        <v>47</v>
      </c>
      <c r="C4" t="s">
        <v>48</v>
      </c>
      <c r="D4" s="6">
        <f>'Besoins'!$B$2*0.2</f>
        <v>0.2</v>
      </c>
      <c r="E4" t="s">
        <v>25</v>
      </c>
    </row>
    <row r="5">
      <c r="A5">
        <v>2</v>
      </c>
      <c r="B5" t="s">
        <v>49</v>
      </c>
      <c r="C5" t="s">
        <v>48</v>
      </c>
      <c r="D5" s="6">
        <f>'Besoins'!$B$2*1</f>
        <v>1</v>
      </c>
      <c r="E5" t="s">
        <v>25</v>
      </c>
    </row>
    <row r="6">
      <c r="A6">
        <v>2</v>
      </c>
      <c r="B6" t="s">
        <v>50</v>
      </c>
      <c r="C6" t="s">
        <v>48</v>
      </c>
      <c r="D6" s="6">
        <f>'Besoins'!$B$2*1</f>
        <v>1</v>
      </c>
      <c r="E6" t="s">
        <v>3</v>
      </c>
    </row>
    <row r="7">
      <c r="A7">
        <v>1</v>
      </c>
      <c r="B7" t="s">
        <v>51</v>
      </c>
      <c r="C7" t="s">
        <v>48</v>
      </c>
      <c r="D7" s="6">
        <f>'Besoins'!$B$2*0.3</f>
        <v>0.3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"C85.PUN.KIWI · PAT.EXTRAITS · référence : "&amp;Besoins!B3&amp;" "&amp;Besoins!C3&amp;" · multiplicateur réglable sur la feuille ""Besoins"""</f>
        <v>C85.PUN.KIWI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Procedure!D2</f>
        <v>Pour 1L de Sirop à 30°B : ajouter 200gr de pulpe de kiwi et 300ml d'eau de vie de mirabelle</v>
      </c>
      <c r="C5"/>
      <c r="D5"/>
    </row>
    <row r="6">
      <c r="A6"/>
      <c r="B6"/>
      <c r="C6"/>
      <c r="D6"/>
    </row>
    <row r="7">
      <c r="A7" t="s" s="14">
        <v>55</v>
      </c>
      <c r="B7"/>
      <c r="C7"/>
      <c r="D7"/>
    </row>
    <row r="8">
      <c r="A8" t="s" s="15">
        <v>54</v>
      </c>
      <c r="B8" t="str" s="12">
        <f>"[BOUILLIR] "&amp;Procedure!D3</f>
        <v>[BOUILLIR] Bouillir 1kg de sucre pour 1L d'eau</v>
      </c>
      <c r="C8"/>
      <c r="D8"/>
    </row>
    <row r="9">
      <c r="A9" t="s" s="15">
        <v>56</v>
      </c>
      <c r="B9" t="str" s="12">
        <f>"[REFROIDIR] "&amp;Procedure!D4</f>
        <v>[REFROIDIR] Laisser refroidir (sirop lourd, 30°B)</v>
      </c>
      <c r="C9"/>
      <c r="D9"/>
    </row>
    <row r="10">
      <c r="A10" t="s" s="15">
        <v>57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58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2026-09-15T13:24:19Z</dcterms:created>
  <dc:title>Punch Kiwi ("Miroir Kiwi", mira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2026-09-15T13:24:19Z</dcterms:modified>
  <cp:revision>1</cp:revision>
</cp:coreProperties>
</file>