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<sst xmlns="http://schemas.openxmlformats.org/spreadsheetml/2006/main" count="58" uniqueCount="58">
  <si>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</si>
  <si>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</si>
  <si>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</si>
  <si>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</si>
  <si>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</si>
  <si>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</si>
  <si>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</si>
  <si>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</si>
  <si>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</si>
  <si>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</si>
  <si>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</si>
  <si>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</si>
  <si>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</si>
  <si>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</si>
  <si>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</si>
  <si>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SUC-BLANC</t>
  </si>
  <si>
    <t>Sucre blanc cristal sac 25 kg</t>
  </si>
  <si>
    <t>Sucres et édulcorants</t>
  </si>
  <si>
    <t>00000111</t>
  </si>
  <si>
    <t>PURE DE FRAMBOISES (BOIRON)</t>
  </si>
  <si>
    <t>Mat. prem. surgelée</t>
  </si>
  <si>
    <t>lt</t>
  </si>
  <si>
    <t>Total</t>
  </si>
  <si>
    <t>Recette</t>
  </si>
  <si>
    <t>#</t>
  </si>
  <si>
    <t>Verbe</t>
  </si>
  <si>
    <t>Étape</t>
  </si>
  <si>
    <t>Précision technique</t>
  </si>
  <si>
    <t>Durée</t>
  </si>
  <si>
    <t>Gelée de Nappage Framboisé</t>
  </si>
  <si>
    <t>NAPPER</t>
  </si>
  <si>
    <t>Réchauffer 1kg de Gelée de Nappage Blond avec 750gr de gelée de framboises</t>
  </si>
  <si>
    <t>Gelée de Nappage Blond</t>
  </si>
  <si>
    <t>BOUILLIR</t>
  </si>
  <si>
    <t>Bouillir 1kg de pulpe d'abricot, 500ml de jus d'abricot et 1,5kg de sucre</t>
  </si>
  <si>
    <t>PASSER</t>
  </si>
  <si>
    <t>Passer au chinois</t>
  </si>
  <si>
    <t>INTRODUIRE</t>
  </si>
  <si>
    <t>Introduire 120gr de feuilles de gélatine ramollie (ou 40gr d'agar-agar, ou 200gr de pectine)</t>
  </si>
  <si>
    <t>Napper à 50°C</t>
  </si>
  <si>
    <t>Niveau</t>
  </si>
  <si>
    <t>Composant</t>
  </si>
  <si>
    <t>Type</t>
  </si>
  <si>
    <t>Quantité (× multiplicateur, voir feuille Besoins)</t>
  </si>
  <si>
    <t>recette</t>
  </si>
  <si>
    <t xml:space="preserve">    ↳ Gelée de Nappage Blond</t>
  </si>
  <si>
    <t xml:space="preserve">    ↳ PURE DE FRAMBOISES (BOIRON)</t>
  </si>
  <si>
    <t>matiere</t>
  </si>
  <si>
    <t xml:space="preserve">        ↳ Sucre blanc cristal sac 25 kg</t>
  </si>
  <si>
    <t xml:space="preserve">        ↳ GELATINE EN FEUILLES</t>
  </si>
  <si>
    <t>Fiche technique — Gelée de Nappage Framboisé</t>
  </si>
  <si>
    <t>Gelée de Nappage Framboisé  C85.GELE.NAPFRAM</t>
  </si>
  <si>
    <t>1.</t>
  </si>
  <si>
    <t>↳ Gelée de Nappage Blond  C85.GELE.NAPBLON</t>
  </si>
  <si>
    <t>2.</t>
  </si>
  <si>
    <t>3.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</si>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</sst>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0.12</v>
      </c>
      <c r="E7" s="6">
        <f>D7*$B$2</f>
        <v>0.12</v>
      </c>
      <c r="F7" t="s">
        <v>3</v>
      </c>
      <c r="G7" s="9">
        <f>E7*16.0945</f>
        <v>1.93134</v>
      </c>
    </row>
    <row r="8">
      <c r="A8" t="s">
        <v>15</v>
      </c>
      <c r="B8" t="s">
        <v>16</v>
      </c>
      <c r="C8" t="s">
        <v>17</v>
      </c>
      <c r="D8" s="4">
        <v>1.5</v>
      </c>
      <c r="E8" s="6">
        <f>D8*$B$2</f>
        <v>1.5</v>
      </c>
      <c r="F8" t="s">
        <v>3</v>
      </c>
      <c r="G8" s="9">
        <f>E8*0.82</f>
        <v>1.23</v>
      </c>
    </row>
    <row r="9">
      <c r="A9" t="s" s="8">
        <v>18</v>
      </c>
      <c r="B9" t="s">
        <v>19</v>
      </c>
      <c r="C9" t="s">
        <v>20</v>
      </c>
      <c r="D9" s="4">
        <v>0.75</v>
      </c>
      <c r="E9" s="6">
        <f>D9*$B$2</f>
        <v>0.75</v>
      </c>
      <c r="F9" t="s">
        <v>21</v>
      </c>
      <c r="G9" s="9">
        <f>E9*6.4452</f>
        <v>4.8339</v>
      </c>
    </row>
    <row r="10">
      <c r="A10"/>
      <c r="B10"/>
      <c r="C10"/>
      <c r="D10"/>
      <c r="E10"/>
      <c r="F10" t="s" s="10">
        <v>22</v>
      </c>
      <c r="G10" s="11">
        <f>SUM(G7:G9)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23</v>
      </c>
      <c r="B1" t="s" s="7">
        <v>24</v>
      </c>
      <c r="C1" t="s" s="7">
        <v>25</v>
      </c>
      <c r="D1" t="s" s="7">
        <v>26</v>
      </c>
      <c r="E1" t="s" s="7">
        <v>27</v>
      </c>
      <c r="F1" t="s" s="7">
        <v>28</v>
      </c>
    </row>
    <row r="2">
      <c r="A2" t="s">
        <v>29</v>
      </c>
      <c r="B2">
        <v>1</v>
      </c>
      <c r="C2" t="s">
        <v>30</v>
      </c>
      <c r="D2" t="s" s="12">
        <v>31</v>
      </c>
      <c r="E2" t="s" s="12"/>
      <c r="F2"/>
    </row>
    <row r="3">
      <c r="A3" t="s">
        <v>32</v>
      </c>
      <c r="B3">
        <v>1</v>
      </c>
      <c r="C3" t="s">
        <v>33</v>
      </c>
      <c r="D3" t="s" s="12">
        <v>34</v>
      </c>
      <c r="E3" t="s" s="12"/>
      <c r="F3"/>
    </row>
    <row r="4">
      <c r="A4" t="s">
        <v>32</v>
      </c>
      <c r="B4">
        <v>2</v>
      </c>
      <c r="C4" t="s">
        <v>35</v>
      </c>
      <c r="D4" t="s" s="12">
        <v>36</v>
      </c>
      <c r="E4" t="s" s="12"/>
      <c r="F4"/>
    </row>
    <row r="5">
      <c r="A5" t="s">
        <v>32</v>
      </c>
      <c r="B5">
        <v>3</v>
      </c>
      <c r="C5" t="s">
        <v>37</v>
      </c>
      <c r="D5" t="s" s="12">
        <v>38</v>
      </c>
      <c r="E5" t="s" s="12"/>
      <c r="F5"/>
    </row>
    <row r="6">
      <c r="A6" t="s">
        <v>32</v>
      </c>
      <c r="B6">
        <v>4</v>
      </c>
      <c r="C6" t="s">
        <v>30</v>
      </c>
      <c r="D6" t="s" s="12">
        <v>39</v>
      </c>
      <c r="E6" t="s" s="12"/>
      <c r="F6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40</v>
      </c>
      <c r="B1" t="s" s="7">
        <v>41</v>
      </c>
      <c r="C1" t="s" s="7">
        <v>42</v>
      </c>
      <c r="D1" t="s" s="7">
        <v>43</v>
      </c>
      <c r="E1" t="s" s="7">
        <v>10</v>
      </c>
    </row>
    <row r="2">
      <c r="A2">
        <v>0</v>
      </c>
      <c r="B2" t="s">
        <v>29</v>
      </c>
      <c r="C2" t="s">
        <v>44</v>
      </c>
      <c r="D2" s="6">
        <f>'Besoins'!$B$2*1</f>
        <v>1</v>
      </c>
      <c r="E2" t="s">
        <v>3</v>
      </c>
    </row>
    <row r="3">
      <c r="A3">
        <v>1</v>
      </c>
      <c r="B3" t="s">
        <v>45</v>
      </c>
      <c r="C3" t="s">
        <v>44</v>
      </c>
      <c r="D3" s="6">
        <f>'Besoins'!$B$2*1</f>
        <v>1</v>
      </c>
      <c r="E3" t="s">
        <v>3</v>
      </c>
    </row>
    <row r="4">
      <c r="A4">
        <v>1</v>
      </c>
      <c r="B4" t="s">
        <v>46</v>
      </c>
      <c r="C4" t="s">
        <v>47</v>
      </c>
      <c r="D4" s="6">
        <f>'Besoins'!$B$2*0.75</f>
        <v>0.75</v>
      </c>
      <c r="E4" t="s">
        <v>21</v>
      </c>
    </row>
    <row r="5">
      <c r="A5">
        <v>2</v>
      </c>
      <c r="B5" t="s">
        <v>48</v>
      </c>
      <c r="C5" t="s">
        <v>47</v>
      </c>
      <c r="D5" s="6">
        <f>'Besoins'!$B$2*1.5</f>
        <v>1.5</v>
      </c>
      <c r="E5" t="s">
        <v>3</v>
      </c>
    </row>
    <row r="6">
      <c r="A6">
        <v>2</v>
      </c>
      <c r="B6" t="s">
        <v>49</v>
      </c>
      <c r="C6" t="s">
        <v>47</v>
      </c>
      <c r="D6" s="6">
        <f>'Besoins'!$B$2*0.12</f>
        <v>0.12</v>
      </c>
      <c r="E6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2">
        <v>50</v>
      </c>
      <c r="B1"/>
      <c r="C1"/>
      <c r="D1"/>
    </row>
    <row r="2">
      <c r="A2" t="str" s="13">
        <f>"C85.GELE.NAPFRAM · PAT.GELEES · référence : "&amp;Besoins!B3&amp;" "&amp;Besoins!C3&amp;" · multiplicateur réglable sur la feuille ""Besoins"""</f>
        <v>C85.GELE.NAPFRAM · PAT.GELEES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51</v>
      </c>
      <c r="B4"/>
      <c r="C4"/>
      <c r="D4"/>
    </row>
    <row r="5">
      <c r="A5" t="s" s="15">
        <v>52</v>
      </c>
      <c r="B5" t="str" s="12">
        <f>"[NAPPER] "&amp;Procedure!D2</f>
        <v>[NAPPER] Réchauffer 1kg de Gelée de Nappage Blond avec 750gr de gelée de framboises</v>
      </c>
      <c r="C5"/>
      <c r="D5"/>
    </row>
    <row r="6">
      <c r="A6"/>
      <c r="B6"/>
      <c r="C6"/>
      <c r="D6"/>
    </row>
    <row r="7">
      <c r="A7" t="s" s="14">
        <v>53</v>
      </c>
      <c r="B7"/>
      <c r="C7"/>
      <c r="D7"/>
    </row>
    <row r="8">
      <c r="A8" t="s" s="15">
        <v>52</v>
      </c>
      <c r="B8" t="str" s="12">
        <f>"[BOUILLIR] "&amp;Procedure!D3</f>
        <v>[BOUILLIR] Bouillir 1kg de pulpe d'abricot, 500ml de jus d'abricot et 1,5kg de sucre</v>
      </c>
      <c r="C8"/>
      <c r="D8"/>
    </row>
    <row r="9">
      <c r="A9" t="s" s="15">
        <v>54</v>
      </c>
      <c r="B9" t="str" s="12">
        <f>"[PASSER] "&amp;Procedure!D4</f>
        <v>[PASSER] Passer au chinois</v>
      </c>
      <c r="C9"/>
      <c r="D9"/>
    </row>
    <row r="10">
      <c r="A10" t="s" s="15">
        <v>55</v>
      </c>
      <c r="B10" t="str" s="12">
        <f>"[INTRODUIRE] "&amp;Procedure!D5</f>
        <v>[INTRODUIRE] Introduire 120gr de feuilles de gélatine ramollie (ou 40gr d'agar-agar, ou 200gr de pectine)</v>
      </c>
      <c r="C10"/>
      <c r="D10"/>
    </row>
    <row r="11">
      <c r="A11" t="s" s="15">
        <v>56</v>
      </c>
      <c r="B11" t="str" s="12">
        <f>"[NAPPER] "&amp;Procedure!D6</f>
        <v>[NAPPER] Napper à 50°C</v>
      </c>
      <c r="C11"/>
      <c r="D11"/>
    </row>
    <row r="12">
      <c r="A12"/>
      <c r="B12"/>
      <c r="C12"/>
      <c r="D12"/>
    </row>
    <row r="13">
      <c r="A13" t="s" s="16">
        <v>57</v>
      </c>
      <c r="B13"/>
      <c r="C13"/>
      <c r="D13"/>
    </row>
  </sheetData>
  <sheetProtection sheet="1"/>
  <mergeCells count="10">
    <mergeCell ref="A1:D1"/>
    <mergeCell ref="A2:D2"/>
    <mergeCell ref="A4:D4"/>
    <mergeCell ref="B5:D5"/>
    <mergeCell ref="A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2026-08-01T02:01:48Z</dcterms:created>
  <dc:title>Gelée de Nappage Framboisé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2026-08-01T02:01:48Z</dcterms:modified>
  <cp:revision>1</cp:revision>
</cp:coreProperties>
</file>