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<sst xmlns="http://schemas.openxmlformats.org/spreadsheetml/2006/main" count="61" uniqueCount="61">
  <si>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</si>
  <si>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</si>
  <si>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</si>
  <si>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</si>
  <si>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</si>
  <si>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</si>
  <si>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</si>
  <si>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</si>
  <si>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</si>
  <si>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</si>
  <si>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</si>
  <si>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</si>
  <si>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</si>
  <si>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</si>
  <si>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</si>
  <si>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</si>
  <si>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00000019</t>
  </si>
  <si>
    <t>CERNEAUX DE NOIX</t>
  </si>
  <si>
    <t>FRUIT FRAIS</t>
  </si>
  <si>
    <t>00000047</t>
  </si>
  <si>
    <t>OEUF A3 (PRIX)</t>
  </si>
  <si>
    <t>Produits laitiers</t>
  </si>
  <si>
    <t>00000733</t>
  </si>
  <si>
    <t>GRILLES  PATISSERIE</t>
  </si>
  <si>
    <t>Petit matériel hôtellier</t>
  </si>
  <si>
    <t>00000730</t>
  </si>
  <si>
    <t>MOULE  CAKE (25*10*10 CM)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</si>
  <si>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</si>
  <si>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</si>
  <si>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</si>
  <si>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</si>
  <si>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</si>
  <si>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</si>
  <si>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</si>
  <si>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</si>
  <si>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</si>
  <si>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</si>
  <si>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GATEAU DE NOIX EN TRANCHE</t>
  </si>
  <si>
    <t>GATEAU DE NOIX (550 GR.)</t>
  </si>
  <si>
    <t>BISCUIT-CAKE DE NOIX</t>
  </si>
  <si>
    <t>Niveau</t>
  </si>
  <si>
    <t>Composant</t>
  </si>
  <si>
    <t>Type</t>
  </si>
  <si>
    <t>Quantité (× multiplicateur, voir feuille Besoins)</t>
  </si>
  <si>
    <t>recette</t>
  </si>
  <si>
    <t xml:space="preserve">    ↳ GATEAU DE NOIX (550 GR.)</t>
  </si>
  <si>
    <t xml:space="preserve">        ↳ BISCUIT-CAKE DE NOIX</t>
  </si>
  <si>
    <t xml:space="preserve">            ↳ BLANC D'OEUF (P) (conv.)</t>
  </si>
  <si>
    <t>conversion</t>
  </si>
  <si>
    <t xml:space="preserve">            ↳ SUCRE (S2)</t>
  </si>
  <si>
    <t>matiere</t>
  </si>
  <si>
    <t xml:space="preserve">            ↳ JAUNE D'OEUF (P) (conv.)</t>
  </si>
  <si>
    <t xml:space="preserve">            ↳ CERNEAUX DE NOIX</t>
  </si>
  <si>
    <t xml:space="preserve">            ↳ FECULE</t>
  </si>
  <si>
    <t xml:space="preserve">        ↳ MOULE  CAKE (25*10*10 CM)</t>
  </si>
  <si>
    <t xml:space="preserve">        ↳ GRILLES  PATISSERIE</t>
  </si>
  <si>
    <t>Fiche technique — GATEAU DE NOIX EN TRANCHE</t>
  </si>
  <si>
    <t>GATEAU DE NOIX EN TRANCHE  00000894</t>
  </si>
  <si>
    <t>↳ GATEAU DE NOIX (550 GR.)  00000893</t>
  </si>
  <si>
    <t>↳ BISCUIT-CAKE DE NOIX  00000496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</si>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</sst>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E7*0.7883</f>
        <v>0.07883</v>
      </c>
    </row>
    <row r="8">
      <c r="A8" t="s" s="8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15</v>
      </c>
      <c r="G8" s="9">
        <f>E8*7.4230555556</f>
        <v>1.484611</v>
      </c>
    </row>
    <row r="9">
      <c r="A9" t="s" s="8">
        <v>19</v>
      </c>
      <c r="B9" t="s">
        <v>20</v>
      </c>
      <c r="C9" t="s">
        <v>21</v>
      </c>
      <c r="D9" s="4">
        <v>4</v>
      </c>
      <c r="E9" s="6">
        <f>D9*$B$2</f>
        <v>4</v>
      </c>
      <c r="F9" t="s">
        <v>3</v>
      </c>
      <c r="G9" s="9">
        <f>E9*0.27</f>
        <v>1.08</v>
      </c>
    </row>
    <row r="10">
      <c r="A10" t="s" s="8">
        <v>22</v>
      </c>
      <c r="B10" t="s">
        <v>23</v>
      </c>
      <c r="C10" t="s">
        <v>24</v>
      </c>
      <c r="D10" s="4">
        <v>0.125</v>
      </c>
      <c r="E10" s="6">
        <f>D10*$B$2</f>
        <v>0.125</v>
      </c>
      <c r="F10" t="s">
        <v>3</v>
      </c>
      <c r="G10" s="9">
        <f>E10*0</f>
        <v>0</v>
      </c>
    </row>
    <row r="11">
      <c r="A11" t="s" s="8">
        <v>25</v>
      </c>
      <c r="B11" t="s">
        <v>26</v>
      </c>
      <c r="C11" t="s">
        <v>24</v>
      </c>
      <c r="D11" s="4">
        <v>1</v>
      </c>
      <c r="E11" s="6">
        <f>D11*$B$2</f>
        <v>1</v>
      </c>
      <c r="F11" t="s">
        <v>3</v>
      </c>
      <c r="G11" s="9">
        <f>E11*0</f>
        <v>0</v>
      </c>
    </row>
    <row r="12">
      <c r="A12" t="s" s="8">
        <v>27</v>
      </c>
      <c r="B12" t="s">
        <v>28</v>
      </c>
      <c r="C12" t="s">
        <v>29</v>
      </c>
      <c r="D12" s="4">
        <v>0.1</v>
      </c>
      <c r="E12" s="6">
        <f>D12*$B$2</f>
        <v>0.1</v>
      </c>
      <c r="F12" t="s">
        <v>15</v>
      </c>
      <c r="G12" s="9">
        <f>E12*0.95</f>
        <v>0.095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37</v>
      </c>
      <c r="C2" t="s">
        <v>44</v>
      </c>
      <c r="D2" s="6">
        <f>'Besoins'!$B$2*10</f>
        <v>10</v>
      </c>
      <c r="E2" t="s">
        <v>3</v>
      </c>
    </row>
    <row r="3">
      <c r="A3">
        <v>1</v>
      </c>
      <c r="B3" t="s">
        <v>45</v>
      </c>
      <c r="C3" t="s">
        <v>44</v>
      </c>
      <c r="D3" s="6">
        <f>'Besoins'!$B$2*1</f>
        <v>1</v>
      </c>
      <c r="E3" t="s">
        <v>3</v>
      </c>
    </row>
    <row r="4">
      <c r="A4">
        <v>2</v>
      </c>
      <c r="B4" t="s">
        <v>46</v>
      </c>
      <c r="C4" t="s">
        <v>44</v>
      </c>
      <c r="D4" s="6">
        <f>'Besoins'!$B$2*0.62</f>
        <v>0.62</v>
      </c>
      <c r="E4" t="s">
        <v>15</v>
      </c>
    </row>
    <row r="5">
      <c r="A5">
        <v>3</v>
      </c>
      <c r="B5" t="s">
        <v>47</v>
      </c>
      <c r="C5" t="s">
        <v>48</v>
      </c>
      <c r="D5" s="6">
        <f>'Besoins'!$B$2*4</f>
        <v>4</v>
      </c>
      <c r="E5" t="s">
        <v>3</v>
      </c>
    </row>
    <row r="6">
      <c r="A6">
        <v>3</v>
      </c>
      <c r="B6" t="s">
        <v>49</v>
      </c>
      <c r="C6" t="s">
        <v>50</v>
      </c>
      <c r="D6" s="6">
        <f>'Besoins'!$B$2*0.1</f>
        <v>0.1</v>
      </c>
      <c r="E6" t="s">
        <v>15</v>
      </c>
    </row>
    <row r="7">
      <c r="A7">
        <v>3</v>
      </c>
      <c r="B7" t="s">
        <v>51</v>
      </c>
      <c r="C7" t="s">
        <v>48</v>
      </c>
      <c r="D7" s="6">
        <f>'Besoins'!$B$2*4</f>
        <v>4</v>
      </c>
      <c r="E7" t="s">
        <v>3</v>
      </c>
    </row>
    <row r="8">
      <c r="A8">
        <v>3</v>
      </c>
      <c r="B8" t="s">
        <v>52</v>
      </c>
      <c r="C8" t="s">
        <v>50</v>
      </c>
      <c r="D8" s="6">
        <f>'Besoins'!$B$2*0.2</f>
        <v>0.2</v>
      </c>
      <c r="E8" t="s">
        <v>15</v>
      </c>
    </row>
    <row r="9">
      <c r="A9">
        <v>3</v>
      </c>
      <c r="B9" t="s">
        <v>53</v>
      </c>
      <c r="C9" t="s">
        <v>50</v>
      </c>
      <c r="D9" s="6">
        <f>'Besoins'!$B$2*0.1</f>
        <v>0.1</v>
      </c>
      <c r="E9" t="s">
        <v>15</v>
      </c>
    </row>
    <row r="10">
      <c r="A10">
        <v>2</v>
      </c>
      <c r="B10" t="s">
        <v>54</v>
      </c>
      <c r="C10" t="s">
        <v>50</v>
      </c>
      <c r="D10" s="6">
        <f>'Besoins'!$B$2*1</f>
        <v>1</v>
      </c>
      <c r="E10" t="s">
        <v>3</v>
      </c>
    </row>
    <row r="11">
      <c r="A11">
        <v>2</v>
      </c>
      <c r="B11" t="s">
        <v>55</v>
      </c>
      <c r="C11" t="s">
        <v>50</v>
      </c>
      <c r="D11" s="6">
        <f>'Besoins'!$B$2*0.125</f>
        <v>0.125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"00000894 · PAT.INDIVIDUELS · référence : "&amp;Besoins!B3&amp;" "&amp;Besoins!C3&amp;" · multiplicateur réglable sur la feuille ""Besoins"""</f>
        <v>00000894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60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2026-09-15T14:54:09Z</dcterms:created>
  <dc:title>GATEAU DE NOIX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2026-09-15T14:54:09Z</dcterms:modified>
  <cp:revision>1</cp:revision>
</cp:coreProperties>
</file>