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<sst xmlns="http://schemas.openxmlformats.org/spreadsheetml/2006/main" count="60" uniqueCount="60">
  <si>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</si>
  <si>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</si>
  <si>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</si>
  <si>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</si>
  <si>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</si>
  <si>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</si>
  <si>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</si>
  <si>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</si>
  <si>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</si>
  <si>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</si>
  <si>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</si>
  <si>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</si>
  <si>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</si>
  <si>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</si>
  <si>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</si>
  <si>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</si>
  <si>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</si>
  <si>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</si>
  <si>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</si>
  <si>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</si>
  <si>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</si>
  <si>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</si>
  <si>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</si>
  <si>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</si>
  <si>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</si>
  <si>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</si>
  <si>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</si>
  <si>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</si>
  <si>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</si>
  <si>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</si>
  <si>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</si>
  <si>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</si>
  <si>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Caramel II</t>
  </si>
  <si>
    <t>ÉTUVER</t>
  </si>
  <si>
    <t>Fondre 200gr de glucose, ajouter 300gr de sucre semoule</t>
  </si>
  <si>
    <t>CUIRE</t>
  </si>
  <si>
    <t>Cuire à 160°C (au caramel)</t>
  </si>
  <si>
    <t>BOUILLIR</t>
  </si>
  <si>
    <t>Bouillir 500ml de crème (ou lait), verser en fouettant le caramel sur la crème</t>
  </si>
  <si>
    <t>RÉGLER</t>
  </si>
  <si>
    <t>Régler en cuisant à 38°B (70° réfractométrique), ajouter facultativement 125gr de beurre</t>
  </si>
  <si>
    <t>Chinoiser, stocker à 17°C</t>
  </si>
  <si>
    <t>Niveau</t>
  </si>
  <si>
    <t>Composant</t>
  </si>
  <si>
    <t>Type</t>
  </si>
  <si>
    <t>Quantité (× multiplicateur, voir feuille Besoins)</t>
  </si>
  <si>
    <t>recette</t>
  </si>
  <si>
    <t xml:space="preserve">    ↳ Glucose DE40 sirop standard</t>
  </si>
  <si>
    <t>matiere</t>
  </si>
  <si>
    <t xml:space="preserve">    ↳ Sucre blanc cristal sac 25 kg</t>
  </si>
  <si>
    <t xml:space="preserve">    ↳ CREME FRAOECHE</t>
  </si>
  <si>
    <t xml:space="preserve">    ↳ Beurre doux 82% MG plaquette</t>
  </si>
  <si>
    <t>Fiche technique — Caramel II</t>
  </si>
  <si>
    <t>Caramel II  C85.EXT.CARAM2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</si>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</sst>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E7*2.5335</f>
        <v>1.26675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3</v>
      </c>
      <c r="G8" s="9">
        <f>E8*1.8</f>
        <v>0.36</v>
      </c>
    </row>
    <row r="9">
      <c r="A9" t="s">
        <v>19</v>
      </c>
      <c r="B9" t="s">
        <v>20</v>
      </c>
      <c r="C9" t="s">
        <v>21</v>
      </c>
      <c r="D9" s="4">
        <v>0.125</v>
      </c>
      <c r="E9" s="6">
        <f>D9*$B$2</f>
        <v>0.125</v>
      </c>
      <c r="F9" t="s">
        <v>3</v>
      </c>
      <c r="G9" s="9">
        <f>E9*5.2</f>
        <v>0.65</v>
      </c>
    </row>
    <row r="10">
      <c r="A10" t="s">
        <v>22</v>
      </c>
      <c r="B10" t="s">
        <v>23</v>
      </c>
      <c r="C10" t="s">
        <v>24</v>
      </c>
      <c r="D10" s="4">
        <v>0.3</v>
      </c>
      <c r="E10" s="6">
        <f>D10*$B$2</f>
        <v>0.3</v>
      </c>
      <c r="F10" t="s">
        <v>3</v>
      </c>
      <c r="G10" s="9">
        <f>E10*0.82</f>
        <v>0.246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/>
    </row>
    <row r="6">
      <c r="A6" t="s">
        <v>32</v>
      </c>
      <c r="B6">
        <v>5</v>
      </c>
      <c r="C6"/>
      <c r="D6" t="s" s="12">
        <v>41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32</v>
      </c>
      <c r="C2" t="s">
        <v>46</v>
      </c>
      <c r="D2" s="6">
        <f>'Besoins'!$B$2*1</f>
        <v>1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'Besoins'!$B$2*0.2</f>
        <v>0.2</v>
      </c>
      <c r="E3" t="s">
        <v>3</v>
      </c>
    </row>
    <row r="4">
      <c r="A4">
        <v>1</v>
      </c>
      <c r="B4" t="s">
        <v>49</v>
      </c>
      <c r="C4" t="s">
        <v>48</v>
      </c>
      <c r="D4" s="6">
        <f>'Besoins'!$B$2*0.3</f>
        <v>0.3</v>
      </c>
      <c r="E4" t="s">
        <v>3</v>
      </c>
    </row>
    <row r="5">
      <c r="A5">
        <v>1</v>
      </c>
      <c r="B5" t="s">
        <v>50</v>
      </c>
      <c r="C5" t="s">
        <v>48</v>
      </c>
      <c r="D5" s="6">
        <f>'Besoins'!$B$2*0.5</f>
        <v>0.5</v>
      </c>
      <c r="E5" t="s">
        <v>3</v>
      </c>
    </row>
    <row r="6">
      <c r="A6">
        <v>1</v>
      </c>
      <c r="B6" t="s">
        <v>51</v>
      </c>
      <c r="C6" t="s">
        <v>48</v>
      </c>
      <c r="D6" s="6">
        <f>'Besoins'!$B$2*0.125</f>
        <v>0.125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"C85.EXT.CARAM2 · PAT.EXTRAITS · référence : "&amp;Besoins!B3&amp;" "&amp;Besoins!C3&amp;" · multiplicateur réglable sur la feuille ""Besoins"""</f>
        <v>C85.EXT.CARAM2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"[ÉTUVER] "&amp;Procedure!D2</f>
        <v>[ÉTUVER] Fondre 200gr de glucose, ajouter 300gr de sucre semoule</v>
      </c>
      <c r="C5"/>
      <c r="D5"/>
    </row>
    <row r="6">
      <c r="A6" t="s" s="15">
        <v>55</v>
      </c>
      <c r="B6" t="str" s="12">
        <f>"[CUIRE] "&amp;Procedure!D3</f>
        <v>[CUIRE] Cuire à 160°C (au caramel)</v>
      </c>
      <c r="C6"/>
      <c r="D6"/>
    </row>
    <row r="7">
      <c r="A7" t="s" s="15">
        <v>56</v>
      </c>
      <c r="B7" t="str" s="12">
        <f>"[BOUILLIR] "&amp;Procedure!D4</f>
        <v>[BOUILLIR] Bouillir 500ml de crème (ou lait), verser en fouettant le caramel sur la crème</v>
      </c>
      <c r="C7"/>
      <c r="D7"/>
    </row>
    <row r="8">
      <c r="A8" t="s" s="15">
        <v>57</v>
      </c>
      <c r="B8" t="str" s="12">
        <f>"[RÉGLER] "&amp;Procedure!D5</f>
        <v>[RÉGLER] Régler en cuisant à 38°B (70° réfractométrique), ajouter facultativement 125gr de beurre</v>
      </c>
      <c r="C8"/>
      <c r="D8"/>
    </row>
    <row r="9">
      <c r="A9" t="s" s="15">
        <v>58</v>
      </c>
      <c r="B9" t="str" s="12">
        <f>Procedure!D6</f>
        <v>Chinoiser, stocker à 17°C</v>
      </c>
      <c r="C9"/>
      <c r="D9"/>
    </row>
    <row r="10">
      <c r="A10"/>
      <c r="B10"/>
      <c r="C10"/>
      <c r="D10"/>
    </row>
    <row r="11">
      <c r="A11" t="s" s="16">
        <v>59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2026-08-01T02:02:16Z</dcterms:created>
  <dc:title>Caramel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2026-08-01T02:02:16Z</dcterms:modified>
  <cp:revision>1</cp:revision>
</cp:coreProperties>
</file>