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<sst xmlns="http://schemas.openxmlformats.org/spreadsheetml/2006/main" count="56" uniqueCount="56">
  <si>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</si>
  <si>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</si>
  <si>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</si>
  <si>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</si>
  <si>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</si>
  <si>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</si>
  <si>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</si>
  <si>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</si>
  <si>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</si>
  <si>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</si>
  <si>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</si>
  <si>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</si>
  <si>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</si>
  <si>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</si>
  <si>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</si>
  <si>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</si>
  <si>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</si>
  <si>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</si>
  <si>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</si>
  <si>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</si>
  <si>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</si>
  <si>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</si>
  <si>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</si>
  <si>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</si>
  <si>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</si>
  <si>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</si>
  <si>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</si>
  <si>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</si>
  <si>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</si>
  <si>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II (Ramequin, Charlotte Cécile)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</si>
  <si>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</si>
  <si>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</si>
  <si>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</si>
  <si>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</si>
  <si>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</si>
  <si>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</si>
  <si>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</si>
  <si>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</si>
  <si>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</si>
  <si>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</si>
  <si>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</si>
  <si>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</si>
  <si>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</si>
  <si>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</si>
  <si>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</si>
  <si>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Callebaut 811 (couverture noire 54,5% cacao)</t>
  </si>
  <si>
    <t>matiere</t>
  </si>
  <si>
    <t xml:space="preserve">    ↳ Beurre doux 82% MG plaquette</t>
  </si>
  <si>
    <t xml:space="preserve">    ↳ JAUNE D'OEUF (ML) (conv.)</t>
  </si>
  <si>
    <t>Fiche technique — Mousse au Chocolat II (Ramequin, Charlotte Cécile)</t>
  </si>
  <si>
    <t>Mousse au Chocolat II (Ramequin, Charlotte Cécile)  C85.MCHO.II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</si>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</sst>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15.842105</v>
      </c>
      <c r="E7" s="6">
        <f>D7*$B$2</f>
        <v>15.842105</v>
      </c>
      <c r="F7" t="s">
        <v>15</v>
      </c>
      <c r="G7" s="9">
        <f>E7*0.2700000045</f>
        <v>4.277368</v>
      </c>
    </row>
    <row r="8">
      <c r="A8" t="s">
        <v>16</v>
      </c>
      <c r="B8" t="s">
        <v>17</v>
      </c>
      <c r="C8" t="s">
        <v>18</v>
      </c>
      <c r="D8" s="4">
        <v>0.625</v>
      </c>
      <c r="E8" s="6">
        <f>D8*$B$2</f>
        <v>0.625</v>
      </c>
      <c r="F8" t="s">
        <v>3</v>
      </c>
      <c r="G8" s="9">
        <f>E8*18</f>
        <v>11.25</v>
      </c>
    </row>
    <row r="9">
      <c r="A9" t="s">
        <v>19</v>
      </c>
      <c r="B9" t="s">
        <v>20</v>
      </c>
      <c r="C9" t="s">
        <v>21</v>
      </c>
      <c r="D9" s="4">
        <v>0.355</v>
      </c>
      <c r="E9" s="6">
        <f>D9*$B$2</f>
        <v>0.355</v>
      </c>
      <c r="F9" t="s">
        <v>3</v>
      </c>
      <c r="G9" s="9">
        <f>E9*5.2</f>
        <v>1.846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 t="s">
        <v>30</v>
      </c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'Besoins'!$B$2*0.648</f>
        <v>0.648</v>
      </c>
      <c r="E3" t="s">
        <v>44</v>
      </c>
    </row>
    <row r="4">
      <c r="A4">
        <v>1</v>
      </c>
      <c r="B4" t="s">
        <v>45</v>
      </c>
      <c r="C4" t="s">
        <v>46</v>
      </c>
      <c r="D4" s="6">
        <f>'Besoins'!$B$2*0.625</f>
        <v>0.625</v>
      </c>
      <c r="E4" t="s">
        <v>3</v>
      </c>
    </row>
    <row r="5">
      <c r="A5">
        <v>1</v>
      </c>
      <c r="B5" t="s">
        <v>47</v>
      </c>
      <c r="C5" t="s">
        <v>46</v>
      </c>
      <c r="D5" s="6">
        <f>'Besoins'!$B$2*0.355</f>
        <v>0.355</v>
      </c>
      <c r="E5" t="s">
        <v>3</v>
      </c>
    </row>
    <row r="6">
      <c r="A6">
        <v>1</v>
      </c>
      <c r="B6" t="s">
        <v>48</v>
      </c>
      <c r="C6" t="s">
        <v>43</v>
      </c>
      <c r="D6" s="6">
        <f>'Besoins'!$B$2*0.26</f>
        <v>0.26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"C85.MCHO.II · PAT.MOUSSES · référence : "&amp;Besoins!B3&amp;" "&amp;Besoins!C3&amp;" · multiplicateur réglable sur la feuille ""Besoins"""</f>
        <v>C85.MCHO.II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"[MONTER] "&amp;Procedure!D2</f>
        <v>[MONTER] Faire comme plus haut, monter 1800ml de blancs d'œufs avec 200gr de sucre</v>
      </c>
      <c r="C5"/>
      <c r="D5"/>
    </row>
    <row r="6">
      <c r="A6" t="s" s="15">
        <v>52</v>
      </c>
      <c r="B6" t="str" s="12">
        <f>"[ÉTUVER] "&amp;Procedure!D3</f>
        <v>[ÉTUVER] Faire fondre 625gr de chocolat, mettre en crème avec 355gr de beurre</v>
      </c>
      <c r="C6"/>
      <c r="D6"/>
    </row>
    <row r="7">
      <c r="A7" t="s" s="15">
        <v>53</v>
      </c>
      <c r="B7" t="str" s="12">
        <f>"[INCORPORER] "&amp;Procedure!D4</f>
        <v>[INCORPORER] Ajouter 260ml de jaunes, 45gr de zestes d'orange et 25ml de Grand Marnier</v>
      </c>
      <c r="C7"/>
      <c r="D7"/>
    </row>
    <row r="8">
      <c r="A8" t="s" s="15">
        <v>54</v>
      </c>
      <c r="B8" t="str" s="12">
        <f>"[MONTER] "&amp;Procedure!D5</f>
        <v>[MONTER] Faire comme d'habitude pour le montage final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2026-08-01T00:42:04Z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2026-08-01T00:42:04Z</dcterms:modified>
  <cp:revision>1</cp:revision>
</cp:coreProperties>
</file>