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<sst xmlns="http://schemas.openxmlformats.org/spreadsheetml/2006/main" count="55" uniqueCount="55">
  <si>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</si>
  <si>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</si>
  <si>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</si>
  <si>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</si>
  <si>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</si>
  <si>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</si>
  <si>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</si>
  <si>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</si>
  <si>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</si>
  <si>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</si>
  <si>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</si>
  <si>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</si>
  <si>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</si>
  <si>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</si>
  <si>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</si>
  <si>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</si>
  <si>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</si>
  <si>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</si>
  <si>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</si>
  <si>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</si>
  <si>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</si>
  <si>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</si>
  <si>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</si>
  <si>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</si>
  <si>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</si>
  <si>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</si>
  <si>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</si>
  <si>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</si>
  <si>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 (Ramequin, Charlotte Cécile)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</si>
  <si>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</si>
  <si>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</si>
  <si>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</si>
  <si>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</si>
  <si>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</si>
  <si>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</si>
  <si>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</si>
  <si>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</si>
  <si>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</si>
  <si>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</si>
  <si>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</si>
  <si>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</si>
  <si>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</si>
  <si>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</si>
  <si>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</si>
  <si>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Callebaut 811 (couverture noire 54,5% cacao)</t>
  </si>
  <si>
    <t>matiere</t>
  </si>
  <si>
    <t xml:space="preserve">    ↳ Couverture noir 75% cacao</t>
  </si>
  <si>
    <t xml:space="preserve">    ↳ JAUNE D'OEUF (ML) (conv.)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</si>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</sst>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6.631579</v>
      </c>
      <c r="E7" s="6">
        <f>D7*$B$2</f>
        <v>6.631579</v>
      </c>
      <c r="F7" t="s">
        <v>15</v>
      </c>
      <c r="G7" s="9">
        <f>E7*0.2699999979</f>
        <v>1.790526</v>
      </c>
    </row>
    <row r="8">
      <c r="A8" t="s">
        <v>16</v>
      </c>
      <c r="B8" t="s">
        <v>17</v>
      </c>
      <c r="C8" t="s">
        <v>18</v>
      </c>
      <c r="D8" s="4">
        <v>0.8</v>
      </c>
      <c r="E8" s="6">
        <f>D8*$B$2</f>
        <v>0.8</v>
      </c>
      <c r="F8" t="s">
        <v>3</v>
      </c>
      <c r="G8" s="9">
        <f>E8*18</f>
        <v>14.4</v>
      </c>
    </row>
    <row r="9">
      <c r="A9" t="s">
        <v>19</v>
      </c>
      <c r="B9" t="s">
        <v>20</v>
      </c>
      <c r="C9" t="s">
        <v>18</v>
      </c>
      <c r="D9" s="4">
        <v>0.25</v>
      </c>
      <c r="E9" s="6">
        <f>D9*$B$2</f>
        <v>0.25</v>
      </c>
      <c r="F9" t="s">
        <v>3</v>
      </c>
      <c r="G9" s="9">
        <f>E9*16.5</f>
        <v>4.125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2">
        <v>30</v>
      </c>
      <c r="E2" t="s" s="12"/>
      <c r="F2"/>
    </row>
    <row r="3">
      <c r="A3" t="s">
        <v>28</v>
      </c>
      <c r="B3">
        <v>2</v>
      </c>
      <c r="C3" t="s">
        <v>31</v>
      </c>
      <c r="D3" t="s" s="12">
        <v>32</v>
      </c>
      <c r="E3" t="s" s="12"/>
      <c r="F3"/>
    </row>
    <row r="4">
      <c r="A4" t="s">
        <v>28</v>
      </c>
      <c r="B4">
        <v>3</v>
      </c>
      <c r="C4"/>
      <c r="D4" t="s" s="12">
        <v>33</v>
      </c>
      <c r="E4" t="s" s="12"/>
      <c r="F4"/>
    </row>
    <row r="5">
      <c r="A5" t="s">
        <v>28</v>
      </c>
      <c r="B5">
        <v>4</v>
      </c>
      <c r="C5" t="s">
        <v>34</v>
      </c>
      <c r="D5" t="s" s="12">
        <v>35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28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'Besoins'!$B$2*0.288</f>
        <v>0.288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'Besoins'!$B$2*0.8</f>
        <v>0.8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'Besoins'!$B$2*0.25</f>
        <v>0.25</v>
      </c>
      <c r="E5" t="s">
        <v>3</v>
      </c>
    </row>
    <row r="6">
      <c r="A6">
        <v>1</v>
      </c>
      <c r="B6" t="s">
        <v>47</v>
      </c>
      <c r="C6" t="s">
        <v>42</v>
      </c>
      <c r="D6" s="6">
        <f>'Besoins'!$B$2*0.1</f>
        <v>0.1</v>
      </c>
      <c r="E6" t="s">
        <v>43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doucement 800ml de blancs d'œufs, mettre en pluie 400gr de sucre pour aider</v>
      </c>
      <c r="C5"/>
      <c r="D5"/>
    </row>
    <row r="6">
      <c r="A6" t="s" s="15">
        <v>51</v>
      </c>
      <c r="B6" t="str" s="12">
        <f>"[ÉTUVER] "&amp;Procedure!D3</f>
        <v>[ÉTUVER] Faire fondre 800gr de chocolat fondant et 250gr de chocolat amer à 45°C</v>
      </c>
      <c r="C6"/>
      <c r="D6"/>
    </row>
    <row r="7">
      <c r="A7" t="s" s="15">
        <v>52</v>
      </c>
      <c r="B7" t="str" s="12">
        <f>Procedure!D4</f>
        <v>Avec 150ml de sauce profiterolle et 100ml de jaunes d'œufs</v>
      </c>
      <c r="C7"/>
      <c r="D7"/>
    </row>
    <row r="8">
      <c r="A8" t="s" s="15">
        <v>53</v>
      </c>
      <c r="B8" t="str" s="12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