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<sst xmlns="http://schemas.openxmlformats.org/spreadsheetml/2006/main" count="57" uniqueCount="57">
  <si>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</si>
  <si>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</si>
  <si>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</si>
  <si>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</si>
  <si>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</si>
  <si>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</si>
  <si>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</si>
  <si>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</si>
  <si>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</si>
  <si>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</si>
  <si>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</si>
  <si>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</si>
  <si>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</si>
  <si>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</si>
  <si>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</si>
  <si>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</si>
  <si>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00000006</t>
  </si>
  <si>
    <t>FECULE</t>
  </si>
  <si>
    <t>00000047</t>
  </si>
  <si>
    <t>OEUF A3 (PRIX)</t>
  </si>
  <si>
    <t>Produits laitiers</t>
  </si>
  <si>
    <t>00000012</t>
  </si>
  <si>
    <t>CACAO</t>
  </si>
  <si>
    <t>Chocolats et cacao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</si>
  <si>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</si>
  <si>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</si>
  <si>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</si>
  <si>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</si>
  <si>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</si>
  <si>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</si>
  <si>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</si>
  <si>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</si>
  <si>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</si>
  <si>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</si>
  <si>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</si>
  <si>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</si>
  <si>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</si>
  <si>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BISCUIT AU CHOCOLAT (FEUILLES)</t>
  </si>
  <si>
    <t>BISCUIT AU CHOCOLAT</t>
  </si>
  <si>
    <t>Niveau</t>
  </si>
  <si>
    <t>Composant</t>
  </si>
  <si>
    <t>Type</t>
  </si>
  <si>
    <t>Quantité (× multiplicateur, voir feuille Besoins)</t>
  </si>
  <si>
    <t>recette</t>
  </si>
  <si>
    <t xml:space="preserve">    ↳ BISCUIT AU CHOCOLAT</t>
  </si>
  <si>
    <t xml:space="preserve">        ↳ OEUF (P) (conv.)</t>
  </si>
  <si>
    <t>conversion</t>
  </si>
  <si>
    <t xml:space="preserve">        ↳ SUCRE (S2)</t>
  </si>
  <si>
    <t>matiere</t>
  </si>
  <si>
    <t xml:space="preserve">        ↳ FARINE (FLEUR DE FROMENT)</t>
  </si>
  <si>
    <t xml:space="preserve">        ↳ FECULE</t>
  </si>
  <si>
    <t xml:space="preserve">        ↳ CACAO</t>
  </si>
  <si>
    <t xml:space="preserve">    ↳ papier silicone</t>
  </si>
  <si>
    <t>Fiche technique — BISCUIT AU CHOCOLAT (FEUILLES)</t>
  </si>
  <si>
    <t>BISCUIT AU CHOCOLAT (FEUILLES)  00000063</t>
  </si>
  <si>
    <t>↳ BISCUIT AU CHOCOLAT  00000159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</si>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</sst>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</v>
      </c>
      <c r="C3" t="s" s="5">
        <v>3</v>
      </c>
      <c r="D3"/>
      <c r="E3"/>
      <c r="F3"/>
    </row>
    <row r="4">
      <c r="A4" t="s">
        <v>4</v>
      </c>
      <c r="B4" s="6">
        <f>$B$2*B3</f>
        <v>1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0.09</v>
      </c>
      <c r="E7" s="6">
        <f>D7*$B$2</f>
        <v>0.09</v>
      </c>
      <c r="F7" t="s">
        <v>15</v>
      </c>
      <c r="G7" s="9">
        <f>E7*0.022064</f>
        <v>0.001986</v>
      </c>
    </row>
    <row r="8">
      <c r="A8" t="s" s="8">
        <v>16</v>
      </c>
      <c r="B8" t="s">
        <v>17</v>
      </c>
      <c r="C8" t="s">
        <v>14</v>
      </c>
      <c r="D8" s="4">
        <v>0.036</v>
      </c>
      <c r="E8" s="6">
        <f>D8*$B$2</f>
        <v>0.036</v>
      </c>
      <c r="F8" t="s">
        <v>15</v>
      </c>
      <c r="G8" s="9">
        <f>E8*0.7883</f>
        <v>0.028379</v>
      </c>
    </row>
    <row r="9">
      <c r="A9" t="s" s="8">
        <v>18</v>
      </c>
      <c r="B9" t="s">
        <v>19</v>
      </c>
      <c r="C9" t="s">
        <v>20</v>
      </c>
      <c r="D9" s="4">
        <v>6</v>
      </c>
      <c r="E9" s="6">
        <f>D9*$B$2</f>
        <v>6</v>
      </c>
      <c r="F9" t="s">
        <v>3</v>
      </c>
      <c r="G9" s="9">
        <f>E9*0.27</f>
        <v>1.62</v>
      </c>
    </row>
    <row r="10">
      <c r="A10" t="s" s="8">
        <v>21</v>
      </c>
      <c r="B10" t="s">
        <v>22</v>
      </c>
      <c r="C10" t="s">
        <v>23</v>
      </c>
      <c r="D10" s="4">
        <v>0.024</v>
      </c>
      <c r="E10" s="6">
        <f>D10*$B$2</f>
        <v>0.024</v>
      </c>
      <c r="F10" t="s">
        <v>15</v>
      </c>
      <c r="G10" s="9">
        <f>E10*5.6396</f>
        <v>0.13535</v>
      </c>
    </row>
    <row r="11">
      <c r="A11" t="s" s="8">
        <v>24</v>
      </c>
      <c r="B11" t="s">
        <v>25</v>
      </c>
      <c r="C11" t="s">
        <v>26</v>
      </c>
      <c r="D11" s="4">
        <v>1</v>
      </c>
      <c r="E11" s="6">
        <f>D11*$B$2</f>
        <v>1</v>
      </c>
      <c r="F11" t="s">
        <v>3</v>
      </c>
      <c r="G11" s="9">
        <f>E11*0.0632128</f>
        <v>0.063213</v>
      </c>
    </row>
    <row r="12">
      <c r="A12" t="s" s="8">
        <v>27</v>
      </c>
      <c r="B12" t="s">
        <v>28</v>
      </c>
      <c r="C12" t="s">
        <v>29</v>
      </c>
      <c r="D12" s="4">
        <v>0.15</v>
      </c>
      <c r="E12" s="6">
        <f>D12*$B$2</f>
        <v>0.15</v>
      </c>
      <c r="F12" t="s">
        <v>15</v>
      </c>
      <c r="G12" s="9">
        <f>E12*0.95</f>
        <v>0.1425</v>
      </c>
    </row>
    <row r="13">
      <c r="A13"/>
      <c r="B13"/>
      <c r="C13"/>
      <c r="D13"/>
      <c r="E13"/>
      <c r="F13" t="s" s="10">
        <v>30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31</v>
      </c>
      <c r="B1" t="s" s="7">
        <v>32</v>
      </c>
      <c r="C1" t="s" s="7">
        <v>33</v>
      </c>
      <c r="D1" t="s" s="7">
        <v>34</v>
      </c>
      <c r="E1" t="s" s="7">
        <v>35</v>
      </c>
      <c r="F1" t="s" s="7">
        <v>36</v>
      </c>
    </row>
    <row r="2">
      <c r="A2" t="s">
        <v>37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38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39</v>
      </c>
      <c r="B1" t="s" s="7">
        <v>40</v>
      </c>
      <c r="C1" t="s" s="7">
        <v>41</v>
      </c>
      <c r="D1" t="s" s="7">
        <v>42</v>
      </c>
      <c r="E1" t="s" s="7">
        <v>10</v>
      </c>
    </row>
    <row r="2">
      <c r="A2">
        <v>0</v>
      </c>
      <c r="B2" t="s">
        <v>37</v>
      </c>
      <c r="C2" t="s">
        <v>43</v>
      </c>
      <c r="D2" s="6">
        <f>'Besoins'!$B$2*1</f>
        <v>1</v>
      </c>
      <c r="E2" t="s">
        <v>3</v>
      </c>
    </row>
    <row r="3">
      <c r="A3">
        <v>1</v>
      </c>
      <c r="B3" t="s">
        <v>44</v>
      </c>
      <c r="C3" t="s">
        <v>43</v>
      </c>
      <c r="D3" s="6">
        <f>'Besoins'!$B$2*0.66</f>
        <v>0.66</v>
      </c>
      <c r="E3" t="s">
        <v>15</v>
      </c>
    </row>
    <row r="4">
      <c r="A4">
        <v>2</v>
      </c>
      <c r="B4" t="s">
        <v>45</v>
      </c>
      <c r="C4" t="s">
        <v>46</v>
      </c>
      <c r="D4" s="6">
        <f>'Besoins'!$B$2*6</f>
        <v>6</v>
      </c>
      <c r="E4" t="s">
        <v>3</v>
      </c>
    </row>
    <row r="5">
      <c r="A5">
        <v>2</v>
      </c>
      <c r="B5" t="s">
        <v>47</v>
      </c>
      <c r="C5" t="s">
        <v>48</v>
      </c>
      <c r="D5" s="6">
        <f>'Besoins'!$B$2*0.15</f>
        <v>0.15</v>
      </c>
      <c r="E5" t="s">
        <v>15</v>
      </c>
    </row>
    <row r="6">
      <c r="A6">
        <v>2</v>
      </c>
      <c r="B6" t="s">
        <v>49</v>
      </c>
      <c r="C6" t="s">
        <v>48</v>
      </c>
      <c r="D6" s="6">
        <f>'Besoins'!$B$2*0.09</f>
        <v>0.09</v>
      </c>
      <c r="E6" t="s">
        <v>15</v>
      </c>
    </row>
    <row r="7">
      <c r="A7">
        <v>2</v>
      </c>
      <c r="B7" t="s">
        <v>50</v>
      </c>
      <c r="C7" t="s">
        <v>48</v>
      </c>
      <c r="D7" s="6">
        <f>'Besoins'!$B$2*0.036</f>
        <v>0.036</v>
      </c>
      <c r="E7" t="s">
        <v>15</v>
      </c>
    </row>
    <row r="8">
      <c r="A8">
        <v>2</v>
      </c>
      <c r="B8" t="s">
        <v>51</v>
      </c>
      <c r="C8" t="s">
        <v>48</v>
      </c>
      <c r="D8" s="6">
        <f>'Besoins'!$B$2*0.024</f>
        <v>0.024</v>
      </c>
      <c r="E8" t="s">
        <v>15</v>
      </c>
    </row>
    <row r="9">
      <c r="A9">
        <v>1</v>
      </c>
      <c r="B9" t="s">
        <v>52</v>
      </c>
      <c r="C9" t="s">
        <v>48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2">
        <v>53</v>
      </c>
      <c r="B1"/>
      <c r="C1"/>
      <c r="D1"/>
    </row>
    <row r="2">
      <c r="A2" t="str" s="13">
        <f>"00000063 · PAT.CREAMS.APPAREILS · référence : "&amp;Besoins!B3&amp;" "&amp;Besoins!C3&amp;" · multiplicateur réglable sur la feuille ""Besoins"""</f>
        <v>00000063 · PAT.CREAMS.APPAREILS · référence : 1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54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55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56</v>
      </c>
      <c r="B10"/>
      <c r="C10"/>
      <c r="D10"/>
    </row>
  </sheetData>
  <sheetProtection sheet="1"/>
  <mergeCells count="7">
    <mergeCell ref="A1:D1"/>
    <mergeCell ref="A2:D2"/>
    <mergeCell ref="A4:D4"/>
    <mergeCell ref="B5:D5"/>
    <mergeCell ref="A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2026-09-15T12:38:39Z</dcterms:created>
  <dc:title>BISCUIT AU CHOCOLAT (FEUILLES)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2026-09-15T12:38:39Z</dcterms:modified>
  <cp:revision>1</cp:revision>
</cp:coreProperties>
</file>