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<sst xmlns="http://schemas.openxmlformats.org/spreadsheetml/2006/main" count="56" uniqueCount="56">
  <si>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</si>
  <si>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</si>
  <si>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</si>
  <si>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</si>
  <si>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</si>
  <si>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</si>
  <si>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</si>
  <si>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</si>
  <si>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</si>
  <si>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</si>
  <si>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</si>
  <si>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</si>
  <si>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CALLEBAUT-811</t>
  </si>
  <si>
    <t>Callebaut 811 (couverture noire 54,5% cacao)</t>
  </si>
  <si>
    <t>Chocolats de couverture</t>
  </si>
  <si>
    <t>COUV-NOIR-75</t>
  </si>
  <si>
    <t>Couverture noir 75% cacao</t>
  </si>
  <si>
    <t>BEU-DOUX</t>
  </si>
  <si>
    <t>Beurre doux 82% MG plaquette</t>
  </si>
  <si>
    <t>Beurres et margarines</t>
  </si>
  <si>
    <t>00000051</t>
  </si>
  <si>
    <t>LAIT</t>
  </si>
  <si>
    <t>Produits laitiers</t>
  </si>
  <si>
    <t>lt</t>
  </si>
  <si>
    <t>Total</t>
  </si>
  <si>
    <t>Recette</t>
  </si>
  <si>
    <t>#</t>
  </si>
  <si>
    <t>Verbe</t>
  </si>
  <si>
    <t>Étape</t>
  </si>
  <si>
    <t>Précision technique</t>
  </si>
  <si>
    <t>Durée</t>
  </si>
  <si>
    <t>Ganache Fondant II</t>
  </si>
  <si>
    <t>BOUILLIR</t>
  </si>
  <si>
    <t>Bouillir 1L de lait</t>
  </si>
  <si>
    <t>DISSOUDRE</t>
  </si>
  <si>
    <t>Délayer hors du gaz, haché finement : 750gr de couverture fondante + 750gr de couverture amer</t>
  </si>
  <si>
    <t>MÉLANGER</t>
  </si>
  <si>
    <t>Mélanger bien avec 450gr de beurre en pommade</t>
  </si>
  <si>
    <t>Utiliser à 40°C</t>
  </si>
  <si>
    <t>Niveau</t>
  </si>
  <si>
    <t>Composant</t>
  </si>
  <si>
    <t>Type</t>
  </si>
  <si>
    <t>Quantité (× multiplicateur, voir feuille Besoins)</t>
  </si>
  <si>
    <t>recette</t>
  </si>
  <si>
    <t xml:space="preserve">    ↳ LAIT</t>
  </si>
  <si>
    <t>matiere</t>
  </si>
  <si>
    <t xml:space="preserve">    ↳ Callebaut 811 (couverture noire 54,5% cacao)</t>
  </si>
  <si>
    <t xml:space="preserve">    ↳ Couverture noir 75% cacao</t>
  </si>
  <si>
    <t xml:space="preserve">    ↳ Beurre doux 82% MG plaquette</t>
  </si>
  <si>
    <t>Fiche technique — Ganache Fondant II</t>
  </si>
  <si>
    <t>Ganache Fondant II  C85.GANA.F02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</si>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</sst>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0.75</v>
      </c>
      <c r="E7" s="6">
        <f>D7*$B$2</f>
        <v>0.75</v>
      </c>
      <c r="F7" t="s">
        <v>3</v>
      </c>
      <c r="G7" s="8">
        <f>E7*18</f>
        <v>13.5</v>
      </c>
    </row>
    <row r="8">
      <c r="A8" t="s">
        <v>15</v>
      </c>
      <c r="B8" t="s">
        <v>16</v>
      </c>
      <c r="C8" t="s">
        <v>14</v>
      </c>
      <c r="D8" s="4">
        <v>0.75</v>
      </c>
      <c r="E8" s="6">
        <f>D8*$B$2</f>
        <v>0.75</v>
      </c>
      <c r="F8" t="s">
        <v>3</v>
      </c>
      <c r="G8" s="8">
        <f>E8*16.5</f>
        <v>12.375</v>
      </c>
    </row>
    <row r="9">
      <c r="A9" t="s">
        <v>17</v>
      </c>
      <c r="B9" t="s">
        <v>18</v>
      </c>
      <c r="C9" t="s">
        <v>19</v>
      </c>
      <c r="D9" s="4">
        <v>0.45</v>
      </c>
      <c r="E9" s="6">
        <f>D9*$B$2</f>
        <v>0.45</v>
      </c>
      <c r="F9" t="s">
        <v>3</v>
      </c>
      <c r="G9" s="8">
        <f>E9*5.2</f>
        <v>2.34</v>
      </c>
    </row>
    <row r="10">
      <c r="A10" t="s" s="9">
        <v>20</v>
      </c>
      <c r="B10" t="s">
        <v>21</v>
      </c>
      <c r="C10" t="s">
        <v>22</v>
      </c>
      <c r="D10" s="4">
        <v>1</v>
      </c>
      <c r="E10" s="6">
        <f>D10*$B$2</f>
        <v>1</v>
      </c>
      <c r="F10" t="s">
        <v>23</v>
      </c>
      <c r="G10" s="8">
        <f>E10*0.5999</f>
        <v>0.5999</v>
      </c>
    </row>
    <row r="11">
      <c r="A11"/>
      <c r="B11"/>
      <c r="C11"/>
      <c r="D11"/>
      <c r="E11"/>
      <c r="F11" t="s" s="10">
        <v>24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25</v>
      </c>
      <c r="B1" t="s" s="7">
        <v>26</v>
      </c>
      <c r="C1" t="s" s="7">
        <v>27</v>
      </c>
      <c r="D1" t="s" s="7">
        <v>28</v>
      </c>
      <c r="E1" t="s" s="7">
        <v>29</v>
      </c>
      <c r="F1" t="s" s="7">
        <v>30</v>
      </c>
    </row>
    <row r="2">
      <c r="A2" t="s">
        <v>31</v>
      </c>
      <c r="B2">
        <v>1</v>
      </c>
      <c r="C2" t="s">
        <v>32</v>
      </c>
      <c r="D2" t="s" s="12">
        <v>33</v>
      </c>
      <c r="E2" t="s" s="12"/>
      <c r="F2"/>
    </row>
    <row r="3">
      <c r="A3" t="s">
        <v>31</v>
      </c>
      <c r="B3">
        <v>2</v>
      </c>
      <c r="C3" t="s">
        <v>34</v>
      </c>
      <c r="D3" t="s" s="12">
        <v>35</v>
      </c>
      <c r="E3" t="s" s="12"/>
      <c r="F3"/>
    </row>
    <row r="4">
      <c r="A4" t="s">
        <v>31</v>
      </c>
      <c r="B4">
        <v>3</v>
      </c>
      <c r="C4" t="s">
        <v>36</v>
      </c>
      <c r="D4" t="s" s="12">
        <v>37</v>
      </c>
      <c r="E4" t="s" s="12"/>
      <c r="F4"/>
    </row>
    <row r="5">
      <c r="A5" t="s">
        <v>31</v>
      </c>
      <c r="B5">
        <v>4</v>
      </c>
      <c r="C5"/>
      <c r="D5" t="s" s="12">
        <v>38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10</v>
      </c>
    </row>
    <row r="2">
      <c r="A2">
        <v>0</v>
      </c>
      <c r="B2" t="s">
        <v>31</v>
      </c>
      <c r="C2" t="s">
        <v>43</v>
      </c>
      <c r="D2" s="6">
        <f>'Besoins'!$B$2*1</f>
        <v>1</v>
      </c>
      <c r="E2" t="s">
        <v>3</v>
      </c>
    </row>
    <row r="3">
      <c r="A3">
        <v>1</v>
      </c>
      <c r="B3" t="s">
        <v>44</v>
      </c>
      <c r="C3" t="s">
        <v>45</v>
      </c>
      <c r="D3" s="6">
        <f>'Besoins'!$B$2*1</f>
        <v>1</v>
      </c>
      <c r="E3" t="s">
        <v>23</v>
      </c>
    </row>
    <row r="4">
      <c r="A4">
        <v>1</v>
      </c>
      <c r="B4" t="s">
        <v>46</v>
      </c>
      <c r="C4" t="s">
        <v>45</v>
      </c>
      <c r="D4" s="6">
        <f>'Besoins'!$B$2*0.75</f>
        <v>0.75</v>
      </c>
      <c r="E4" t="s">
        <v>3</v>
      </c>
    </row>
    <row r="5">
      <c r="A5">
        <v>1</v>
      </c>
      <c r="B5" t="s">
        <v>47</v>
      </c>
      <c r="C5" t="s">
        <v>45</v>
      </c>
      <c r="D5" s="6">
        <f>'Besoins'!$B$2*0.75</f>
        <v>0.75</v>
      </c>
      <c r="E5" t="s">
        <v>3</v>
      </c>
    </row>
    <row r="6">
      <c r="A6">
        <v>1</v>
      </c>
      <c r="B6" t="s">
        <v>48</v>
      </c>
      <c r="C6" t="s">
        <v>45</v>
      </c>
      <c r="D6" s="6">
        <f>'Besoins'!$B$2*0.45</f>
        <v>0.45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49</v>
      </c>
      <c r="B1"/>
      <c r="C1"/>
      <c r="D1"/>
    </row>
    <row r="2">
      <c r="A2" t="str" s="13">
        <f>"C85.GANA.F02 · PAT.CREAMS.CHOCOLAT · référence : "&amp;Besoins!B3&amp;" "&amp;Besoins!C3&amp;" · multiplicateur réglable sur la feuille ""Besoins"""</f>
        <v>C85.GANA.F02 · PAT.CREAMS.CHOCOLAT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50</v>
      </c>
      <c r="B4"/>
      <c r="C4"/>
      <c r="D4"/>
    </row>
    <row r="5">
      <c r="A5" t="s" s="15">
        <v>51</v>
      </c>
      <c r="B5" t="str" s="12">
        <f>"[BOUILLIR] "&amp;Procedure!D2</f>
        <v>[BOUILLIR] Bouillir 1L de lait</v>
      </c>
      <c r="C5"/>
      <c r="D5"/>
    </row>
    <row r="6">
      <c r="A6" t="s" s="15">
        <v>52</v>
      </c>
      <c r="B6" t="str" s="12">
        <f>"[DISSOUDRE] "&amp;Procedure!D3</f>
        <v>[DISSOUDRE] Délayer hors du gaz, haché finement : 750gr de couverture fondante + 750gr de couverture amer</v>
      </c>
      <c r="C6"/>
      <c r="D6"/>
    </row>
    <row r="7">
      <c r="A7" t="s" s="15">
        <v>53</v>
      </c>
      <c r="B7" t="str" s="12">
        <f>"[MÉLANGER] "&amp;Procedure!D4</f>
        <v>[MÉLANGER] Mélanger bien avec 450gr de beurre en pommade</v>
      </c>
      <c r="C7"/>
      <c r="D7"/>
    </row>
    <row r="8">
      <c r="A8" t="s" s="15">
        <v>54</v>
      </c>
      <c r="B8" t="str" s="12">
        <f>Procedure!D5</f>
        <v>Utiliser à 40°C</v>
      </c>
      <c r="C8"/>
      <c r="D8"/>
    </row>
    <row r="9">
      <c r="A9"/>
      <c r="B9"/>
      <c r="C9"/>
      <c r="D9"/>
    </row>
    <row r="10">
      <c r="A10" t="s" s="16">
        <v>55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2026-08-01T02:01:14Z</dcterms:created>
  <dc:title>Ganache Fondant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2026-08-01T02:01:14Z</dcterms:modified>
  <cp:revision>1</cp:revision>
</cp:coreProperties>
</file>