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<sst xmlns="http://schemas.openxmlformats.org/spreadsheetml/2006/main" count="74" uniqueCount="74">
  <si>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</si>
  <si>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</si>
  <si>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</si>
  <si>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</si>
  <si>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</si>
  <si>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</si>
  <si>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</si>
  <si>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</si>
  <si>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</si>
  <si>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</si>
  <si>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</si>
  <si>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</si>
  <si>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</si>
  <si>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</si>
  <si>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</si>
  <si>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</si>
  <si>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</si>
  <si>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</si>
  <si>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</si>
  <si>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</si>
  <si>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</si>
  <si>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</si>
  <si>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</si>
  <si>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</si>
  <si>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</si>
  <si>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</si>
  <si>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</si>
  <si>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</si>
  <si>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</si>
  <si>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</si>
  <si>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</si>
  <si>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</si>
  <si>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</si>
  <si>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</si>
  <si>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</si>
  <si>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Chocolat I ("Forêt Noire")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</si>
  <si>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</si>
  <si>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</si>
  <si>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</si>
  <si>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</si>
  <si>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</si>
  <si>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</si>
  <si>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</si>
  <si>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</si>
  <si>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</si>
  <si>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</si>
  <si>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</si>
  <si>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</si>
  <si>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</si>
  <si>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</si>
  <si>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</si>
  <si>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</si>
  <si>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</si>
  <si>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</si>
  <si>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</si>
  <si>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</si>
  <si>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</si>
  <si>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</si>
  <si>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>matiere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</si>
  <si>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</si>
  <si>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</si>
  <si>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</si>
  <si>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Sucre blanc cristal sac 25 kg</t>
  </si>
  <si>
    <t xml:space="preserve">    ↳ Farine de blé T45</t>
  </si>
  <si>
    <t xml:space="preserve">    ↳ CACAO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</si>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</sst>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18.181818</v>
      </c>
      <c r="E7" s="6">
        <f>D7*$B$2</f>
        <v>18.181818</v>
      </c>
      <c r="F7" t="s">
        <v>15</v>
      </c>
      <c r="G7" s="9">
        <f>E7*0.2700000027</f>
        <v>4.909091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3</v>
      </c>
      <c r="G8" s="9">
        <f>E8*5.6396</f>
        <v>0.225584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3</v>
      </c>
      <c r="G9" s="9">
        <f>E9*0.72</f>
        <v>0.288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E10*15</f>
        <v>0.75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/>
      <c r="D4" t="s" s="12">
        <v>40</v>
      </c>
      <c r="E4" t="s" s="12"/>
      <c r="F4"/>
    </row>
    <row r="5">
      <c r="A5" t="s">
        <v>41</v>
      </c>
      <c r="B5">
        <v>1</v>
      </c>
      <c r="C5" t="s">
        <v>36</v>
      </c>
      <c r="D5" t="s" s="12">
        <v>37</v>
      </c>
      <c r="E5" t="s" s="12"/>
      <c r="F5"/>
    </row>
    <row r="6">
      <c r="A6" t="s">
        <v>41</v>
      </c>
      <c r="B6">
        <v>2</v>
      </c>
      <c r="C6" t="s">
        <v>38</v>
      </c>
      <c r="D6" t="s" s="12">
        <v>42</v>
      </c>
      <c r="E6" t="s" s="12"/>
      <c r="F6"/>
    </row>
    <row r="7">
      <c r="A7" t="s">
        <v>41</v>
      </c>
      <c r="B7">
        <v>3</v>
      </c>
      <c r="C7"/>
      <c r="D7" t="s" s="12">
        <v>43</v>
      </c>
      <c r="E7" t="s" s="12"/>
      <c r="F7"/>
    </row>
    <row r="8">
      <c r="A8" t="s">
        <v>41</v>
      </c>
      <c r="B8">
        <v>4</v>
      </c>
      <c r="C8" t="s">
        <v>44</v>
      </c>
      <c r="D8" t="s" s="12">
        <v>45</v>
      </c>
      <c r="E8" t="s" s="12"/>
      <c r="F8"/>
    </row>
    <row r="9">
      <c r="A9" t="s">
        <v>41</v>
      </c>
      <c r="B9">
        <v>5</v>
      </c>
      <c r="C9" t="s">
        <v>46</v>
      </c>
      <c r="D9" t="s" s="12">
        <v>47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'Besoins'!$B$2*1</f>
        <v>1</v>
      </c>
      <c r="E3" t="s">
        <v>3</v>
      </c>
    </row>
    <row r="4">
      <c r="A4">
        <v>2</v>
      </c>
      <c r="B4" t="s">
        <v>54</v>
      </c>
      <c r="C4" t="s">
        <v>55</v>
      </c>
      <c r="D4" s="6">
        <f>'Besoins'!$B$2*0.5</f>
        <v>0.5</v>
      </c>
      <c r="E4" t="s">
        <v>56</v>
      </c>
    </row>
    <row r="5">
      <c r="A5">
        <v>2</v>
      </c>
      <c r="B5" t="s">
        <v>57</v>
      </c>
      <c r="C5" t="s">
        <v>58</v>
      </c>
      <c r="D5" s="6">
        <f>'Besoins'!$B$2*0.3</f>
        <v>0.3</v>
      </c>
      <c r="E5" t="s">
        <v>3</v>
      </c>
    </row>
    <row r="6">
      <c r="A6">
        <v>2</v>
      </c>
      <c r="B6" t="s">
        <v>59</v>
      </c>
      <c r="C6" t="s">
        <v>58</v>
      </c>
      <c r="D6" s="6">
        <f>'Besoins'!$B$2*0.25</f>
        <v>0.25</v>
      </c>
      <c r="E6" t="s">
        <v>3</v>
      </c>
    </row>
    <row r="7">
      <c r="A7">
        <v>2</v>
      </c>
      <c r="B7" t="s">
        <v>60</v>
      </c>
      <c r="C7" t="s">
        <v>58</v>
      </c>
      <c r="D7" s="6">
        <f>'Besoins'!$B$2*0.05</f>
        <v>0.05</v>
      </c>
      <c r="E7" t="s">
        <v>3</v>
      </c>
    </row>
    <row r="8">
      <c r="A8">
        <v>1</v>
      </c>
      <c r="B8" t="s">
        <v>61</v>
      </c>
      <c r="C8" t="s">
        <v>55</v>
      </c>
      <c r="D8" s="6">
        <f>'Besoins'!$B$2*0.5</f>
        <v>0.5</v>
      </c>
      <c r="E8" t="s">
        <v>56</v>
      </c>
    </row>
    <row r="9">
      <c r="A9">
        <v>1</v>
      </c>
      <c r="B9" t="s">
        <v>62</v>
      </c>
      <c r="C9" t="s">
        <v>58</v>
      </c>
      <c r="D9" s="6">
        <f>'Besoins'!$B$2*0.3</f>
        <v>0.3</v>
      </c>
      <c r="E9" t="s">
        <v>3</v>
      </c>
    </row>
    <row r="10">
      <c r="A10">
        <v>1</v>
      </c>
      <c r="B10" t="s">
        <v>63</v>
      </c>
      <c r="C10" t="s">
        <v>58</v>
      </c>
      <c r="D10" s="6">
        <f>'Besoins'!$B$2*0.15</f>
        <v>0.15</v>
      </c>
      <c r="E10" t="s">
        <v>3</v>
      </c>
    </row>
    <row r="11">
      <c r="A11">
        <v>1</v>
      </c>
      <c r="B11" t="s">
        <v>64</v>
      </c>
      <c r="C11" t="s">
        <v>58</v>
      </c>
      <c r="D11" s="6">
        <f>'Besoins'!$B$2*0.04</f>
        <v>0.04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"[BATTRE] "&amp;Procedure!D2</f>
        <v>[BATTRE] Battre à feu doux 500ml d'œufs avec 300gr de sucre semoule (1ère masse)</v>
      </c>
      <c r="C5"/>
      <c r="D5"/>
    </row>
    <row r="6">
      <c r="A6" t="s" s="15">
        <v>68</v>
      </c>
      <c r="B6" t="str" s="12">
        <f>"[TAMISER] "&amp;Procedure!D3</f>
        <v>[TAMISER] Tamiser ensemble 3 fois : 150gr de farine, 60gr de fécule, 40gr de cacao en poudre (2ème masse)</v>
      </c>
      <c r="C6"/>
      <c r="D6"/>
    </row>
    <row r="7">
      <c r="A7" t="s" s="15">
        <v>69</v>
      </c>
      <c r="B7" t="str" s="12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4">
        <v>70</v>
      </c>
      <c r="B9"/>
      <c r="C9"/>
      <c r="D9"/>
    </row>
    <row r="10">
      <c r="A10" t="s" s="15">
        <v>67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68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69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71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72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