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<sst xmlns="http://schemas.openxmlformats.org/spreadsheetml/2006/main" count="76" uniqueCount="76">
  <si>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</si>
  <si>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</si>
  <si>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</si>
  <si>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</si>
  <si>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</si>
  <si>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</si>
  <si>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</si>
  <si>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</si>
  <si>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</si>
  <si>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</si>
  <si>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</si>
  <si>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</si>
  <si>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</si>
  <si>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</si>
  <si>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</si>
  <si>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</si>
  <si>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</si>
  <si>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</si>
  <si>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</si>
  <si>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</si>
  <si>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</si>
  <si>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</si>
  <si>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</si>
  <si>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</si>
  <si>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</si>
  <si>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</si>
  <si>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</si>
  <si>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</si>
  <si>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</si>
  <si>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</si>
  <si>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</si>
  <si>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</si>
  <si>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</si>
  <si>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</si>
  <si>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</si>
  <si>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</si>
  <si>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</si>
  <si>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</si>
  <si>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Praliné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</si>
  <si>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</si>
  <si>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</si>
  <si>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</si>
  <si>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</si>
  <si>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</si>
  <si>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</si>
  <si>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</si>
  <si>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</si>
  <si>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</si>
  <si>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</si>
  <si>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</si>
  <si>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</si>
  <si>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</si>
  <si>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</si>
  <si>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</si>
  <si>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</si>
  <si>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</si>
  <si>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</si>
  <si>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</si>
  <si>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</si>
  <si>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>L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</si>
  <si>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</si>
  <si>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</si>
  <si>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</si>
  <si>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</si>
  <si>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</si>
  <si>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</si>
  <si>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</si>
  <si>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PaTE  praline</t>
  </si>
  <si>
    <t>Fiche technique — Bavaroise Praliné</t>
  </si>
  <si>
    <t>Bavaroise Praliné  C85.BAVA.PRAL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</si>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</sst>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2.455</v>
      </c>
      <c r="C3" t="s" s="5">
        <v>3</v>
      </c>
      <c r="D3"/>
      <c r="E3"/>
      <c r="F3"/>
    </row>
    <row r="4">
      <c r="A4" t="s">
        <v>4</v>
      </c>
      <c r="B4" s="6">
        <f>$B$2*B3</f>
        <v>2.455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E7*3.8795</f>
        <v>0.581925</v>
      </c>
    </row>
    <row r="8">
      <c r="A8" t="s" s="8">
        <v>15</v>
      </c>
      <c r="B8" t="s">
        <v>16</v>
      </c>
      <c r="C8" t="s">
        <v>17</v>
      </c>
      <c r="D8" s="4">
        <v>0.026</v>
      </c>
      <c r="E8" s="6">
        <f>D8*$B$2</f>
        <v>0.026</v>
      </c>
      <c r="F8" t="s">
        <v>3</v>
      </c>
      <c r="G8" s="9">
        <f>E8*16.0945</f>
        <v>0.418457</v>
      </c>
    </row>
    <row r="9">
      <c r="A9" t="s" s="8">
        <v>18</v>
      </c>
      <c r="B9" t="s">
        <v>19</v>
      </c>
      <c r="C9" t="s">
        <v>20</v>
      </c>
      <c r="D9" s="4">
        <v>0.83</v>
      </c>
      <c r="E9" s="6">
        <f>D9*$B$2</f>
        <v>0.83</v>
      </c>
      <c r="F9" t="s">
        <v>21</v>
      </c>
      <c r="G9" s="9">
        <f>E9*2.5335</f>
        <v>2.102805</v>
      </c>
    </row>
    <row r="10">
      <c r="A10" t="s" s="8">
        <v>22</v>
      </c>
      <c r="B10" t="s">
        <v>23</v>
      </c>
      <c r="C10" t="s">
        <v>24</v>
      </c>
      <c r="D10" s="4">
        <v>3.947368</v>
      </c>
      <c r="E10" s="6">
        <f>D10*$B$2</f>
        <v>3.947368</v>
      </c>
      <c r="F10" t="s">
        <v>25</v>
      </c>
      <c r="G10" s="9">
        <f>E10*0.2700000288</f>
        <v>1.065789</v>
      </c>
    </row>
    <row r="11">
      <c r="A11" t="s" s="8">
        <v>26</v>
      </c>
      <c r="B11" t="s">
        <v>27</v>
      </c>
      <c r="C11" t="s">
        <v>24</v>
      </c>
      <c r="D11" s="4">
        <v>1</v>
      </c>
      <c r="E11" s="6">
        <f>D11*$B$2</f>
        <v>1</v>
      </c>
      <c r="F11" t="s">
        <v>21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E12*0.82</f>
        <v>0.246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41</v>
      </c>
      <c r="D4" t="s" s="12">
        <v>43</v>
      </c>
      <c r="E4" t="s" s="12"/>
      <c r="F4"/>
    </row>
    <row r="5">
      <c r="A5" t="s">
        <v>38</v>
      </c>
      <c r="B5">
        <v>4</v>
      </c>
      <c r="C5" t="s">
        <v>41</v>
      </c>
      <c r="D5" t="s" s="12">
        <v>44</v>
      </c>
      <c r="E5" t="s" s="12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3</v>
      </c>
      <c r="C8" t="s">
        <v>41</v>
      </c>
      <c r="D8" t="s" s="12">
        <v>50</v>
      </c>
      <c r="E8" t="s" s="12"/>
      <c r="F8"/>
    </row>
    <row r="9">
      <c r="A9" t="s">
        <v>45</v>
      </c>
      <c r="B9">
        <v>4</v>
      </c>
      <c r="C9" t="s">
        <v>51</v>
      </c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'Besoins'!$B$2*2.455</f>
        <v>2.455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59</v>
      </c>
    </row>
    <row r="4">
      <c r="A4">
        <v>2</v>
      </c>
      <c r="B4" t="s">
        <v>60</v>
      </c>
      <c r="C4" t="s">
        <v>61</v>
      </c>
      <c r="D4" s="6">
        <f>'Besoins'!$B$2*1</f>
        <v>1</v>
      </c>
      <c r="E4" t="s">
        <v>21</v>
      </c>
    </row>
    <row r="5">
      <c r="A5">
        <v>1</v>
      </c>
      <c r="B5" t="s">
        <v>62</v>
      </c>
      <c r="C5" t="s">
        <v>63</v>
      </c>
      <c r="D5" s="6">
        <f>'Besoins'!$B$2*0.15</f>
        <v>0.15</v>
      </c>
      <c r="E5" t="s">
        <v>21</v>
      </c>
    </row>
    <row r="6">
      <c r="A6">
        <v>1</v>
      </c>
      <c r="B6" t="s">
        <v>64</v>
      </c>
      <c r="C6" t="s">
        <v>61</v>
      </c>
      <c r="D6" s="6">
        <f>'Besoins'!$B$2*0.3</f>
        <v>0.3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'Besoins'!$B$2*0.026</f>
        <v>0.026</v>
      </c>
      <c r="E7" t="s">
        <v>3</v>
      </c>
    </row>
    <row r="8">
      <c r="A8">
        <v>1</v>
      </c>
      <c r="B8" t="s">
        <v>66</v>
      </c>
      <c r="C8" t="s">
        <v>61</v>
      </c>
      <c r="D8" s="6">
        <f>'Besoins'!$B$2*0.83</f>
        <v>0.83</v>
      </c>
      <c r="E8" t="s">
        <v>3</v>
      </c>
    </row>
    <row r="9">
      <c r="A9">
        <v>1</v>
      </c>
      <c r="B9" t="s">
        <v>67</v>
      </c>
      <c r="C9" t="s">
        <v>61</v>
      </c>
      <c r="D9" s="6">
        <f>'Besoins'!$B$2*0.15</f>
        <v>0.15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"C85.BAVA.PRAL · PAT.MOUSSES · référence : "&amp;Besoins!B3&amp;" "&amp;Besoins!C3&amp;" · multiplicateur réglable sur la feuille ""Besoins"""</f>
        <v>C85.BAVA.PRAL · PAT.MOUSSES · référence : 2,455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"[CRÉMER] "&amp;Procedure!D2</f>
        <v>[CRÉMER] Prendre une Crème Anglaise, colonne VIII, à 30°C</v>
      </c>
      <c r="C5"/>
      <c r="D5"/>
    </row>
    <row r="6">
      <c r="A6" t="s" s="15">
        <v>71</v>
      </c>
      <c r="B6" t="str" s="12">
        <f>"[INCORPORER] "&amp;Procedure!D3</f>
        <v>[INCORPORER] Ajouter 150gr de pâte praliné (ou poudre)</v>
      </c>
      <c r="C6"/>
      <c r="D6"/>
    </row>
    <row r="7">
      <c r="A7" t="s" s="15">
        <v>72</v>
      </c>
      <c r="B7" t="str" s="12">
        <f>"[INCORPORER] "&amp;Procedure!D4</f>
        <v>[INCORPORER] Ajouter les feuilles de gélatine fondue</v>
      </c>
      <c r="C7"/>
      <c r="D7"/>
    </row>
    <row r="8">
      <c r="A8" t="s" s="15">
        <v>73</v>
      </c>
      <c r="B8" t="str" s="12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 t="s" s="15">
        <v>70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71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72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73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