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<sst xmlns="http://schemas.openxmlformats.org/spreadsheetml/2006/main" count="71" uniqueCount="71">
  <si>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</si>
  <si>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</si>
  <si>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</si>
  <si>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</si>
  <si>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</si>
  <si>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</si>
  <si>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</si>
  <si>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</si>
  <si>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</si>
  <si>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</si>
  <si>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</si>
  <si>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</si>
  <si>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</si>
  <si>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</si>
  <si>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</si>
  <si>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</si>
  <si>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</si>
  <si>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</si>
  <si>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</si>
  <si>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</si>
  <si>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</si>
  <si>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</si>
  <si>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</si>
  <si>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</si>
  <si>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</si>
  <si>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</si>
  <si>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</si>
  <si>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</si>
  <si>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</si>
  <si>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</si>
  <si>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</si>
  <si>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</si>
  <si>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</si>
  <si>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</si>
  <si>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</si>
  <si>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Bavaroise Caramel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</si>
  <si>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</si>
  <si>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</si>
  <si>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</si>
  <si>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</si>
  <si>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</si>
  <si>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</si>
  <si>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</si>
  <si>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</si>
  <si>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</si>
  <si>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</si>
  <si>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</si>
  <si>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</si>
  <si>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</si>
  <si>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</si>
  <si>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</si>
  <si>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</si>
  <si>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</si>
  <si>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</si>
  <si>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</si>
  <si>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(méthode-cadre, variété)</t>
  </si>
  <si>
    <t xml:space="preserve">        ↳ LAIT</t>
  </si>
  <si>
    <t>matiere</t>
  </si>
  <si>
    <t xml:space="preserve">    ↳ JAUNE D'OEUF (ML) (conv.)</t>
  </si>
  <si>
    <t>conversion</t>
  </si>
  <si>
    <t xml:space="preserve">    ↳ Sucre blanc cristal sac 25 kg</t>
  </si>
  <si>
    <t xml:space="preserve">    ↳ GELATINE EN FEUILLES</t>
  </si>
  <si>
    <t xml:space="preserve">    ↳ CREME FRAOECHE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</si>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</sst>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3.106</v>
      </c>
      <c r="C3" t="s" s="5">
        <v>3</v>
      </c>
      <c r="D3"/>
      <c r="E3"/>
      <c r="F3"/>
    </row>
    <row r="4">
      <c r="A4" t="s">
        <v>4</v>
      </c>
      <c r="B4" s="6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0.026</v>
      </c>
      <c r="E7" s="6">
        <f>D7*$B$2</f>
        <v>0.026</v>
      </c>
      <c r="F7" t="s">
        <v>3</v>
      </c>
      <c r="G7" s="9">
        <f>E7*16.0945</f>
        <v>0.418457</v>
      </c>
    </row>
    <row r="8">
      <c r="A8" t="s" s="8">
        <v>15</v>
      </c>
      <c r="B8" t="s">
        <v>16</v>
      </c>
      <c r="C8" t="s">
        <v>17</v>
      </c>
      <c r="D8" s="4">
        <v>0.83</v>
      </c>
      <c r="E8" s="6">
        <f>D8*$B$2</f>
        <v>0.83</v>
      </c>
      <c r="F8" t="s">
        <v>18</v>
      </c>
      <c r="G8" s="9">
        <f>E8*2.5335</f>
        <v>2.102805</v>
      </c>
    </row>
    <row r="9">
      <c r="A9" t="s" s="8">
        <v>19</v>
      </c>
      <c r="B9" t="s">
        <v>20</v>
      </c>
      <c r="C9" t="s">
        <v>21</v>
      </c>
      <c r="D9" s="4">
        <v>7.894737</v>
      </c>
      <c r="E9" s="6">
        <f>D9*$B$2</f>
        <v>7.894737</v>
      </c>
      <c r="F9" t="s">
        <v>22</v>
      </c>
      <c r="G9" s="9">
        <f>E9*0.2699999946</f>
        <v>2.131579</v>
      </c>
    </row>
    <row r="10">
      <c r="A10" t="s" s="8">
        <v>23</v>
      </c>
      <c r="B10" t="s">
        <v>24</v>
      </c>
      <c r="C10" t="s">
        <v>21</v>
      </c>
      <c r="D10" s="4">
        <v>1</v>
      </c>
      <c r="E10" s="6">
        <f>D10*$B$2</f>
        <v>1</v>
      </c>
      <c r="F10" t="s">
        <v>18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0.15</v>
      </c>
      <c r="E11" s="6">
        <f>D11*$B$2</f>
        <v>0.15</v>
      </c>
      <c r="F11" t="s">
        <v>3</v>
      </c>
      <c r="G11" s="9">
        <f>E11*0.82</f>
        <v>0.123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42</v>
      </c>
      <c r="B5">
        <v>1</v>
      </c>
      <c r="C5" t="s">
        <v>43</v>
      </c>
      <c r="D5" t="s" s="12">
        <v>44</v>
      </c>
      <c r="E5" t="s" s="12"/>
      <c r="F5"/>
    </row>
    <row r="6">
      <c r="A6" t="s">
        <v>42</v>
      </c>
      <c r="B6">
        <v>2</v>
      </c>
      <c r="C6" t="s">
        <v>45</v>
      </c>
      <c r="D6" t="s" s="12">
        <v>46</v>
      </c>
      <c r="E6" t="s" s="12"/>
      <c r="F6"/>
    </row>
    <row r="7">
      <c r="A7" t="s">
        <v>42</v>
      </c>
      <c r="B7">
        <v>3</v>
      </c>
      <c r="C7" t="s">
        <v>40</v>
      </c>
      <c r="D7" t="s" s="12">
        <v>47</v>
      </c>
      <c r="E7" t="s" s="12"/>
      <c r="F7"/>
    </row>
    <row r="8">
      <c r="A8" t="s">
        <v>42</v>
      </c>
      <c r="B8">
        <v>4</v>
      </c>
      <c r="C8" t="s">
        <v>48</v>
      </c>
      <c r="D8" t="s" s="12">
        <v>49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35</v>
      </c>
      <c r="C2" t="s">
        <v>54</v>
      </c>
      <c r="D2" s="6">
        <f>'Besoins'!$B$2*3.106</f>
        <v>3.106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18</v>
      </c>
    </row>
    <row r="4">
      <c r="A4">
        <v>2</v>
      </c>
      <c r="B4" t="s">
        <v>56</v>
      </c>
      <c r="C4" t="s">
        <v>57</v>
      </c>
      <c r="D4" s="6">
        <f>'Besoins'!$B$2*1</f>
        <v>1</v>
      </c>
      <c r="E4" t="s">
        <v>18</v>
      </c>
    </row>
    <row r="5">
      <c r="A5">
        <v>1</v>
      </c>
      <c r="B5" t="s">
        <v>58</v>
      </c>
      <c r="C5" t="s">
        <v>59</v>
      </c>
      <c r="D5" s="6">
        <f>'Besoins'!$B$2*0.3</f>
        <v>0.3</v>
      </c>
      <c r="E5" t="s">
        <v>18</v>
      </c>
    </row>
    <row r="6">
      <c r="A6">
        <v>1</v>
      </c>
      <c r="B6" t="s">
        <v>60</v>
      </c>
      <c r="C6" t="s">
        <v>57</v>
      </c>
      <c r="D6" s="6">
        <f>'Besoins'!$B$2*0.15</f>
        <v>0.15</v>
      </c>
      <c r="E6" t="s">
        <v>3</v>
      </c>
    </row>
    <row r="7">
      <c r="A7">
        <v>1</v>
      </c>
      <c r="B7" t="s">
        <v>61</v>
      </c>
      <c r="C7" t="s">
        <v>57</v>
      </c>
      <c r="D7" s="6">
        <f>'Besoins'!$B$2*0.026</f>
        <v>0.026</v>
      </c>
      <c r="E7" t="s">
        <v>3</v>
      </c>
    </row>
    <row r="8">
      <c r="A8">
        <v>1</v>
      </c>
      <c r="B8" t="s">
        <v>62</v>
      </c>
      <c r="C8" t="s">
        <v>57</v>
      </c>
      <c r="D8" s="6">
        <f>'Besoins'!$B$2*0.83</f>
        <v>0.83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"[CRÉMER] "&amp;Procedure!D2</f>
        <v>[CRÉMER] Faire une Crème Anglaise, colonne IV, à 30°C</v>
      </c>
      <c r="C5"/>
      <c r="D5"/>
    </row>
    <row r="6">
      <c r="A6" t="s" s="15">
        <v>66</v>
      </c>
      <c r="B6" t="str" s="12">
        <f>"[INTRODUIRE] "&amp;Procedure!D3</f>
        <v>[INTRODUIRE] Introduire 800gr de Caramel I (pâte)</v>
      </c>
      <c r="C6"/>
      <c r="D6"/>
    </row>
    <row r="7">
      <c r="A7" t="s" s="15">
        <v>67</v>
      </c>
      <c r="B7" t="str" s="12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4">
        <v>68</v>
      </c>
      <c r="B9"/>
      <c r="C9"/>
      <c r="D9"/>
    </row>
    <row r="10">
      <c r="A10" t="s" s="15">
        <v>65</v>
      </c>
      <c r="B10" t="str" s="12">
        <f>"[BOUILLIR] "&amp;Procedure!D5</f>
        <v>[BOUILLIR] Bouillir le lait avec le sucre (1ère masse)</v>
      </c>
      <c r="C10"/>
      <c r="D10"/>
    </row>
    <row r="11">
      <c r="A11" t="s" s="15">
        <v>66</v>
      </c>
      <c r="B11" t="str" s="12">
        <f>"[BLANCHIR] "&amp;Procedure!D6</f>
        <v>[BLANCHIR] Blanchir les jaunes avec le sucre (2ème masse) — dosage selon la colonne choisie dans dosage_ref</v>
      </c>
      <c r="C11"/>
      <c r="D11"/>
    </row>
    <row r="12">
      <c r="A12" t="s" s="15">
        <v>67</v>
      </c>
      <c r="B12" t="str" s="12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5">
        <v>69</v>
      </c>
      <c r="B13" t="str" s="12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6">
        <v>70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2026-09-15T14:12:39Z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2026-09-15T14:12:39Z</dcterms:modified>
  <cp:revision>1</cp:revision>
</cp:coreProperties>
</file>