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<sst xmlns="http://schemas.openxmlformats.org/spreadsheetml/2006/main" count="65" uniqueCount="65">
  <si>
    <t>Besoins matière</t>
  </si>
  <si>
    <t>Multiplicateur souhaité</t>
  </si>
  <si>
    <t>Quantité de référence</t>
  </si>
  <si>
    <t>kg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</si>
  <si>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</si>
  <si>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</si>
  <si>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</si>
  <si>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</si>
  <si>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</si>
  <si>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</si>
  <si>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</si>
  <si>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</si>
  <si>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00000049</t>
  </si>
  <si>
    <t>CREME FRAOECHE</t>
  </si>
  <si>
    <t>Produits frais</t>
  </si>
  <si>
    <t>lt</t>
  </si>
  <si>
    <t>GELATINE</t>
  </si>
  <si>
    <t>Gélatine feuilles (200 bloom)</t>
  </si>
  <si>
    <t>Concentrés et purées cuisines</t>
  </si>
  <si>
    <t>00000219</t>
  </si>
  <si>
    <t>PURE DE PASSION (BOIRON)</t>
  </si>
  <si>
    <t>Mat. prem. surgelée</t>
  </si>
  <si>
    <t>Total</t>
  </si>
  <si>
    <t>Recette</t>
  </si>
  <si>
    <t>#</t>
  </si>
  <si>
    <t>Verbe</t>
  </si>
  <si>
    <t>Étape</t>
  </si>
  <si>
    <t>Précision technique</t>
  </si>
  <si>
    <t>Durée</t>
  </si>
  <si>
    <t>Mousse Passion I ("Miroir")</t>
  </si>
  <si>
    <t>BOUILLIR</t>
  </si>
  <si>
    <t>Bouillir 1L de pulpe de fruit de la passion avec 400ml de crème fraîche</t>
  </si>
  <si>
    <t>MÉLANGER</t>
  </si>
  <si>
    <t>Mélanger 300ml de jaunes d'œufs avec 40gr d'amidon de maïs, cuire comme une crème pâtissière jusqu'au 1er bouillon</t>
  </si>
  <si>
    <t>REFROIDIR</t>
  </si>
  <si>
    <t>Au refroidissement ajouter 30gr de feuilles de gélatine</t>
  </si>
  <si>
    <t>MONTER</t>
  </si>
  <si>
    <t>Voir Mousse Généralité pour le montage final</t>
  </si>
  <si>
    <t>Mousse (Généralité — méthode-cadre)</t>
  </si>
  <si>
    <t>Faire la Meringue Italienne</t>
  </si>
  <si>
    <t>INTRODUIRE</t>
  </si>
  <si>
    <t>Introduire les feuilles de gélatine ramollies à l'eau froide, laisser refroidir sans bloquer</t>
  </si>
  <si>
    <t>BATTRE</t>
  </si>
  <si>
    <t>Battre la crème fraîche à la main</t>
  </si>
  <si>
    <t>Introduire la moitié de la préparation pulpeuse dans la 1ère masse, l'autre moitié dans la 2ème masse</t>
  </si>
  <si>
    <t>Introduire la moitié de la 1ère masse dans la 2ème masse, puis toute la 2ème masse dans la 1ère masse, étendre de suite</t>
  </si>
  <si>
    <t>Niveau</t>
  </si>
  <si>
    <t>Composant</t>
  </si>
  <si>
    <t>Type</t>
  </si>
  <si>
    <t>Quantité (× multiplicateur, voir feuille Besoins)</t>
  </si>
  <si>
    <t>recette</t>
  </si>
  <si>
    <t xml:space="preserve">    ↳ Mousse (Généralité — méthode-cadre)</t>
  </si>
  <si>
    <t xml:space="preserve">    ↳ PURE DE PASSION (BOIRON)</t>
  </si>
  <si>
    <t>matiere</t>
  </si>
  <si>
    <t xml:space="preserve">    ↳ Gélatine feuilles (200 bloom)</t>
  </si>
  <si>
    <t xml:space="preserve">    ↳ CREME FRAOECHE</t>
  </si>
  <si>
    <t>Fiche technique — Mousse Passion I ("Miroir")</t>
  </si>
  <si>
    <t>Mousse Passion I ("Miroir")  C85.MOUS.PASSI</t>
  </si>
  <si>
    <t>1.</t>
  </si>
  <si>
    <t>2.</t>
  </si>
  <si>
    <t>3.</t>
  </si>
  <si>
    <t>4.</t>
  </si>
  <si>
    <t>↳ Mousse (Généralité — méthode-cadre)  C85.MOUS.GEN</t>
  </si>
  <si>
    <t>5.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</si>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</sst>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0" fontId="0" fillId="0" borderId="0" xfId="0" applyAlignment="1">
      <alignment horizontal="right"/>
    </xf>
    <xf numFmtId="202" fontId="0" fillId="0" borderId="0" xfId="0" applyNumberFormat="1"/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0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2.61</v>
      </c>
      <c r="C3" t="s" s="5">
        <v>3</v>
      </c>
      <c r="D3"/>
      <c r="E3"/>
      <c r="F3"/>
    </row>
    <row r="4">
      <c r="A4" t="s">
        <v>4</v>
      </c>
      <c r="B4" s="6">
        <f>$B$2*B3</f>
        <v>2.61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 s="8">
        <v>12</v>
      </c>
      <c r="B7" t="s">
        <v>13</v>
      </c>
      <c r="C7" t="s">
        <v>14</v>
      </c>
      <c r="D7" s="4">
        <v>0.85</v>
      </c>
      <c r="E7" s="6">
        <f>D7*$B$2</f>
        <v>0.85</v>
      </c>
      <c r="F7" t="s">
        <v>15</v>
      </c>
      <c r="G7" s="9">
        <f>E7*2.5335</f>
        <v>2.153475</v>
      </c>
    </row>
    <row r="8">
      <c r="A8" t="s">
        <v>16</v>
      </c>
      <c r="B8" t="s">
        <v>17</v>
      </c>
      <c r="C8" t="s">
        <v>18</v>
      </c>
      <c r="D8" s="4">
        <v>0.034</v>
      </c>
      <c r="E8" s="6">
        <f>D8*$B$2</f>
        <v>0.034</v>
      </c>
      <c r="F8" t="s">
        <v>3</v>
      </c>
      <c r="G8" s="9">
        <f>E8*24</f>
        <v>0.816</v>
      </c>
    </row>
    <row r="9">
      <c r="A9" t="s" s="8">
        <v>19</v>
      </c>
      <c r="B9" t="s">
        <v>20</v>
      </c>
      <c r="C9" t="s">
        <v>21</v>
      </c>
      <c r="D9" s="4">
        <v>0.85</v>
      </c>
      <c r="E9" s="6">
        <f>D9*$B$2</f>
        <v>0.85</v>
      </c>
      <c r="F9" t="s">
        <v>15</v>
      </c>
      <c r="G9" s="9">
        <f>E9*6.941</f>
        <v>5.89985</v>
      </c>
    </row>
    <row r="10">
      <c r="A10"/>
      <c r="B10"/>
      <c r="C10"/>
      <c r="D10"/>
      <c r="E10"/>
      <c r="F10" t="s" s="10">
        <v>22</v>
      </c>
      <c r="G10" s="11">
        <f>SUM(G7:G9)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0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23</v>
      </c>
      <c r="B1" t="s" s="7">
        <v>24</v>
      </c>
      <c r="C1" t="s" s="7">
        <v>25</v>
      </c>
      <c r="D1" t="s" s="7">
        <v>26</v>
      </c>
      <c r="E1" t="s" s="7">
        <v>27</v>
      </c>
      <c r="F1" t="s" s="7">
        <v>28</v>
      </c>
    </row>
    <row r="2">
      <c r="A2" t="s">
        <v>29</v>
      </c>
      <c r="B2">
        <v>1</v>
      </c>
      <c r="C2" t="s">
        <v>30</v>
      </c>
      <c r="D2" t="s" s="12">
        <v>31</v>
      </c>
      <c r="E2" t="s" s="12"/>
      <c r="F2"/>
    </row>
    <row r="3">
      <c r="A3" t="s">
        <v>29</v>
      </c>
      <c r="B3">
        <v>2</v>
      </c>
      <c r="C3" t="s">
        <v>32</v>
      </c>
      <c r="D3" t="s" s="12">
        <v>33</v>
      </c>
      <c r="E3" t="s" s="12"/>
      <c r="F3"/>
    </row>
    <row r="4">
      <c r="A4" t="s">
        <v>29</v>
      </c>
      <c r="B4">
        <v>3</v>
      </c>
      <c r="C4" t="s">
        <v>34</v>
      </c>
      <c r="D4" t="s" s="12">
        <v>35</v>
      </c>
      <c r="E4" t="s" s="12"/>
      <c r="F4"/>
    </row>
    <row r="5">
      <c r="A5" t="s">
        <v>29</v>
      </c>
      <c r="B5">
        <v>4</v>
      </c>
      <c r="C5" t="s">
        <v>36</v>
      </c>
      <c r="D5" t="s" s="12">
        <v>37</v>
      </c>
      <c r="E5" t="s" s="12"/>
      <c r="F5"/>
    </row>
    <row r="6">
      <c r="A6" t="s">
        <v>38</v>
      </c>
      <c r="B6">
        <v>1</v>
      </c>
      <c r="C6"/>
      <c r="D6" t="s" s="12">
        <v>39</v>
      </c>
      <c r="E6" t="s" s="12"/>
      <c r="F6"/>
    </row>
    <row r="7">
      <c r="A7" t="s">
        <v>38</v>
      </c>
      <c r="B7">
        <v>2</v>
      </c>
      <c r="C7" t="s">
        <v>40</v>
      </c>
      <c r="D7" t="s" s="12">
        <v>41</v>
      </c>
      <c r="E7" t="s" s="12"/>
      <c r="F7"/>
    </row>
    <row r="8">
      <c r="A8" t="s">
        <v>38</v>
      </c>
      <c r="B8">
        <v>3</v>
      </c>
      <c r="C8" t="s">
        <v>42</v>
      </c>
      <c r="D8" t="s" s="12">
        <v>43</v>
      </c>
      <c r="E8" t="s" s="12"/>
      <c r="F8"/>
    </row>
    <row r="9">
      <c r="A9" t="s">
        <v>38</v>
      </c>
      <c r="B9">
        <v>4</v>
      </c>
      <c r="C9" t="s">
        <v>40</v>
      </c>
      <c r="D9" t="s" s="12">
        <v>44</v>
      </c>
      <c r="E9" t="s" s="12"/>
      <c r="F9"/>
    </row>
    <row r="10">
      <c r="A10" t="s">
        <v>38</v>
      </c>
      <c r="B10">
        <v>5</v>
      </c>
      <c r="C10" t="s">
        <v>40</v>
      </c>
      <c r="D10" t="s" s="12">
        <v>45</v>
      </c>
      <c r="E10" t="s" s="12"/>
      <c r="F10"/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6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46</v>
      </c>
      <c r="B1" t="s" s="7">
        <v>47</v>
      </c>
      <c r="C1" t="s" s="7">
        <v>48</v>
      </c>
      <c r="D1" t="s" s="7">
        <v>49</v>
      </c>
      <c r="E1" t="s" s="7">
        <v>10</v>
      </c>
    </row>
    <row r="2">
      <c r="A2">
        <v>0</v>
      </c>
      <c r="B2" t="s">
        <v>29</v>
      </c>
      <c r="C2" t="s">
        <v>50</v>
      </c>
      <c r="D2" s="6">
        <f>'Besoins'!$B$2*2.61</f>
        <v>2.61</v>
      </c>
      <c r="E2" t="s">
        <v>3</v>
      </c>
    </row>
    <row r="3">
      <c r="A3">
        <v>1</v>
      </c>
      <c r="B3" t="s">
        <v>51</v>
      </c>
      <c r="C3" t="s">
        <v>50</v>
      </c>
      <c r="D3" s="6">
        <f>'Besoins'!$B$2*1</f>
        <v>1</v>
      </c>
      <c r="E3" t="s">
        <v>3</v>
      </c>
    </row>
    <row r="4">
      <c r="A4">
        <v>1</v>
      </c>
      <c r="B4" t="s">
        <v>52</v>
      </c>
      <c r="C4" t="s">
        <v>53</v>
      </c>
      <c r="D4" s="6">
        <f>'Besoins'!$B$2*0.85</f>
        <v>0.85</v>
      </c>
      <c r="E4" t="s">
        <v>15</v>
      </c>
    </row>
    <row r="5">
      <c r="A5">
        <v>1</v>
      </c>
      <c r="B5" t="s">
        <v>54</v>
      </c>
      <c r="C5" t="s">
        <v>53</v>
      </c>
      <c r="D5" s="6">
        <f>'Besoins'!$B$2*0.034</f>
        <v>0.034</v>
      </c>
      <c r="E5" t="s">
        <v>3</v>
      </c>
    </row>
    <row r="6">
      <c r="A6">
        <v>1</v>
      </c>
      <c r="B6" t="s">
        <v>55</v>
      </c>
      <c r="C6" t="s">
        <v>53</v>
      </c>
      <c r="D6" s="6">
        <f>'Besoins'!$B$2*0.85</f>
        <v>0.85</v>
      </c>
      <c r="E6" t="s">
        <v>3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7"/>
  <cols>
    <col min="1" max="1" width="22" customWidth="1"/>
    <col min="2" max="2" width="52" customWidth="1"/>
  </cols>
  <sheetData>
    <row r="1" customHeight="1" ht="24">
      <c r="A1" t="s" s="2">
        <v>56</v>
      </c>
      <c r="B1"/>
      <c r="C1"/>
      <c r="D1"/>
    </row>
    <row r="2">
      <c r="A2" t="str" s="13">
        <f>"C85.MOUS.PASSI · PAT.MOUSSES · référence : "&amp;Besoins!B3&amp;" "&amp;Besoins!C3&amp;" · multiplicateur réglable sur la feuille ""Besoins"""</f>
        <v>C85.MOUS.PASSI · PAT.MOUSSES · référence : 2,61 kg · multiplicateur réglable sur la feuille </v>
      </c>
      <c r="B2"/>
      <c r="C2"/>
      <c r="D2"/>
    </row>
    <row r="3">
      <c r="A3"/>
      <c r="B3"/>
      <c r="C3"/>
      <c r="D3"/>
    </row>
    <row r="4">
      <c r="A4" t="s" s="14">
        <v>57</v>
      </c>
      <c r="B4"/>
      <c r="C4"/>
      <c r="D4"/>
    </row>
    <row r="5">
      <c r="A5" t="s" s="15">
        <v>58</v>
      </c>
      <c r="B5" t="str" s="12">
        <f>"[BOUILLIR] "&amp;Procedure!D2</f>
        <v>[BOUILLIR] Bouillir 1L de pulpe de fruit de la passion avec 400ml de crème fraîche</v>
      </c>
      <c r="C5"/>
      <c r="D5"/>
    </row>
    <row r="6">
      <c r="A6" t="s" s="15">
        <v>59</v>
      </c>
      <c r="B6" t="str" s="12">
        <f>"[MÉLANGER] "&amp;Procedure!D3</f>
        <v>[MÉLANGER] Mélanger 300ml de jaunes d'œufs avec 40gr d'amidon de maïs, cuire comme une crème pâtissière jusqu'au 1er bouillon</v>
      </c>
      <c r="C6"/>
      <c r="D6"/>
    </row>
    <row r="7">
      <c r="A7" t="s" s="15">
        <v>60</v>
      </c>
      <c r="B7" t="str" s="12">
        <f>"[REFROIDIR] "&amp;Procedure!D4</f>
        <v>[REFROIDIR] Au refroidissement ajouter 30gr de feuilles de gélatine</v>
      </c>
      <c r="C7"/>
      <c r="D7"/>
    </row>
    <row r="8">
      <c r="A8" t="s" s="15">
        <v>61</v>
      </c>
      <c r="B8" t="str" s="12">
        <f>"[MONTER] "&amp;Procedure!D5</f>
        <v>[MONTER] Voir Mousse Généralité pour le montage final</v>
      </c>
      <c r="C8"/>
      <c r="D8"/>
    </row>
    <row r="9">
      <c r="A9"/>
      <c r="B9"/>
      <c r="C9"/>
      <c r="D9"/>
    </row>
    <row r="10">
      <c r="A10" t="s" s="14">
        <v>62</v>
      </c>
      <c r="B10"/>
      <c r="C10"/>
      <c r="D10"/>
    </row>
    <row r="11">
      <c r="A11" t="s" s="15">
        <v>58</v>
      </c>
      <c r="B11" t="str" s="12">
        <f>Procedure!D6</f>
        <v>Faire la Meringue Italienne</v>
      </c>
      <c r="C11"/>
      <c r="D11"/>
    </row>
    <row r="12">
      <c r="A12" t="s" s="15">
        <v>59</v>
      </c>
      <c r="B12" t="str" s="12">
        <f>"[INTRODUIRE] "&amp;Procedure!D7</f>
        <v>[INTRODUIRE] Introduire les feuilles de gélatine ramollies à l'eau froide, laisser refroidir sans bloquer</v>
      </c>
      <c r="C12"/>
      <c r="D12"/>
    </row>
    <row r="13">
      <c r="A13" t="s" s="15">
        <v>60</v>
      </c>
      <c r="B13" t="str" s="12">
        <f>"[BATTRE] "&amp;Procedure!D8</f>
        <v>[BATTRE] Battre la crème fraîche à la main</v>
      </c>
      <c r="C13"/>
      <c r="D13"/>
    </row>
    <row r="14">
      <c r="A14" t="s" s="15">
        <v>61</v>
      </c>
      <c r="B14" t="str" s="12">
        <f>"[INTRODUIRE] "&amp;Procedure!D9</f>
        <v>[INTRODUIRE] Introduire la moitié de la préparation pulpeuse dans la 1ère masse, l'autre moitié dans la 2ème masse</v>
      </c>
      <c r="C14"/>
      <c r="D14"/>
    </row>
    <row r="15">
      <c r="A15" t="s" s="15">
        <v>63</v>
      </c>
      <c r="B15" t="str" s="12">
        <f>"[INTRODUIRE] "&amp;Procedure!D10</f>
        <v>[INTRODUIRE] Introduire la moitié de la 1ère masse dans la 2ème masse, puis toute la 2ème masse dans la 1ère masse, étendre de suite</v>
      </c>
      <c r="C15"/>
      <c r="D15"/>
    </row>
    <row r="16">
      <c r="A16"/>
      <c r="B16"/>
      <c r="C16"/>
      <c r="D16"/>
    </row>
    <row r="17">
      <c r="A17" t="s" s="16">
        <v>64</v>
      </c>
      <c r="B17"/>
      <c r="C17"/>
      <c r="D17"/>
    </row>
  </sheetData>
  <sheetProtection sheet="1"/>
  <mergeCells count="14">
    <mergeCell ref="A1:D1"/>
    <mergeCell ref="A2:D2"/>
    <mergeCell ref="A4:D4"/>
    <mergeCell ref="B5:D5"/>
    <mergeCell ref="B6:D6"/>
    <mergeCell ref="B7:D7"/>
    <mergeCell ref="B8:D8"/>
    <mergeCell ref="A10:D10"/>
    <mergeCell ref="B11:D11"/>
    <mergeCell ref="B12:D12"/>
    <mergeCell ref="B13:D13"/>
    <mergeCell ref="B14:D14"/>
    <mergeCell ref="B15:D15"/>
    <mergeCell ref="A17:D17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2026-09-15T14:14:18Z</dcterms:created>
  <dc:title>Mousse Passion I ("Miroir")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2026-09-15T14:14:18Z</dcterms:modified>
  <cp:revision>1</cp:revision>
</cp:coreProperties>
</file>