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<sst xmlns="http://schemas.openxmlformats.org/spreadsheetml/2006/main" count="96" uniqueCount="96">
  <si>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</si>
  <si>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</si>
  <si>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</si>
  <si>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</si>
  <si>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</si>
  <si>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</si>
  <si>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</si>
  <si>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</si>
  <si>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</si>
  <si>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</si>
  <si>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</si>
  <si>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</si>
  <si>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</si>
  <si>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</si>
  <si>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</si>
  <si>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</si>
  <si>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</si>
  <si>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</si>
  <si>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</si>
  <si>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</si>
  <si>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</si>
  <si>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</si>
  <si>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</si>
  <si>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</si>
  <si>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</si>
  <si>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</si>
  <si>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</si>
  <si>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</si>
  <si>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</si>
  <si>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</si>
  <si>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</si>
  <si>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</si>
  <si>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</si>
  <si>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</si>
  <si>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</si>
  <si>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</si>
  <si>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</si>
  <si>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</si>
  <si>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</si>
  <si>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</si>
  <si>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</si>
  <si>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</si>
  <si>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</si>
  <si>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</si>
  <si>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</si>
  <si>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Glace de Canard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</si>
  <si>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</si>
  <si>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</si>
  <si>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</si>
  <si>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</si>
  <si>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</si>
  <si>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</si>
  <si>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</si>
  <si>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</si>
  <si>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</si>
  <si>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</si>
  <si>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</si>
  <si>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</si>
  <si>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</si>
  <si>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</si>
  <si>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</si>
  <si>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</si>
  <si>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</si>
  <si>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</si>
  <si>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</si>
  <si>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</si>
  <si>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</si>
  <si>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</si>
  <si>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</si>
  <si>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</si>
  <si>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</si>
  <si>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</si>
  <si>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canard lié (BPI cuisine)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</si>
  <si>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</si>
  <si>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</si>
  <si>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</si>
  <si>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</si>
  <si>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</si>
  <si>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</si>
  <si>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 xml:space="preserve">            ↳ Fond brun de veau reconstitue (collectivite)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</si>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</sst>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0.585</v>
      </c>
      <c r="E7" s="6">
        <f>D7*$B$2</f>
        <v>0.585</v>
      </c>
      <c r="F7" t="s">
        <v>3</v>
      </c>
      <c r="G7" s="9">
        <f>E7*0.003</f>
        <v>0.001755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0.006</v>
      </c>
      <c r="E10" s="6">
        <f>D10*$B$2</f>
        <v>0.006</v>
      </c>
      <c r="F10" t="s">
        <v>25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25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25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18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48</v>
      </c>
      <c r="B3">
        <v>1</v>
      </c>
      <c r="C3" t="s">
        <v>49</v>
      </c>
      <c r="D3" t="s" s="12">
        <v>50</v>
      </c>
      <c r="E3" t="s" s="12"/>
      <c r="F3"/>
    </row>
    <row r="4">
      <c r="A4" t="s">
        <v>48</v>
      </c>
      <c r="B4">
        <v>2</v>
      </c>
      <c r="C4" t="s">
        <v>51</v>
      </c>
      <c r="D4" t="s" s="12">
        <v>52</v>
      </c>
      <c r="E4" t="s" s="12"/>
      <c r="F4" t="s">
        <v>53</v>
      </c>
    </row>
    <row r="5">
      <c r="A5" t="s">
        <v>54</v>
      </c>
      <c r="B5">
        <v>1</v>
      </c>
      <c r="C5" t="s">
        <v>55</v>
      </c>
      <c r="D5" t="s" s="12">
        <v>56</v>
      </c>
      <c r="E5" t="s" s="12"/>
      <c r="F5"/>
    </row>
    <row r="6">
      <c r="A6" t="s">
        <v>54</v>
      </c>
      <c r="B6">
        <v>2</v>
      </c>
      <c r="C6" t="s">
        <v>57</v>
      </c>
      <c r="D6" t="inlineStr" s="12">
        <is>
          <t>Faire suer au beurre une fine Mirepoix (facultatif). Ajouter le fond brun de veau, le porter à ébullition, puis le réduire en le dépouillant et en l'écumant fréquemment.</t>
        </is>
      </c>
      <c r="E6" t="s" s="12"/>
      <c r="F6"/>
    </row>
    <row r="7">
      <c r="A7" t="s">
        <v>54</v>
      </c>
      <c r="B7">
        <v>3</v>
      </c>
      <c r="C7" t="s">
        <v>58</v>
      </c>
      <c r="D7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2"/>
      <c r="F7"/>
    </row>
    <row r="8">
      <c r="A8" t="s">
        <v>54</v>
      </c>
      <c r="B8">
        <v>4</v>
      </c>
      <c r="C8" t="s">
        <v>59</v>
      </c>
      <c r="D8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2"/>
      <c r="F8"/>
    </row>
    <row r="9">
      <c r="A9" t="s">
        <v>54</v>
      </c>
      <c r="B9">
        <v>5</v>
      </c>
      <c r="C9" t="s">
        <v>60</v>
      </c>
      <c r="D9" t="s" s="12">
        <v>61</v>
      </c>
      <c r="E9" t="s" s="12">
        <v>62</v>
      </c>
      <c r="F9" t="s">
        <v>63</v>
      </c>
    </row>
    <row r="10">
      <c r="A10" t="s">
        <v>64</v>
      </c>
      <c r="B10">
        <v>1</v>
      </c>
      <c r="C10" t="s">
        <v>65</v>
      </c>
      <c r="D10" t="s" s="12">
        <v>66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45</v>
      </c>
      <c r="C2" t="s">
        <v>71</v>
      </c>
      <c r="D2" s="6">
        <f>'Besoins'!$B$2*0.2</f>
        <v>0.2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'Besoins'!$B$2*1</f>
        <v>1</v>
      </c>
      <c r="E3" t="s">
        <v>3</v>
      </c>
    </row>
    <row r="4">
      <c r="A4">
        <v>2</v>
      </c>
      <c r="B4" t="s">
        <v>73</v>
      </c>
      <c r="C4" t="s">
        <v>74</v>
      </c>
      <c r="D4" s="6">
        <f>'Besoins'!$B$2*0.5</f>
        <v>0.5</v>
      </c>
      <c r="E4" t="s">
        <v>25</v>
      </c>
    </row>
    <row r="5">
      <c r="A5">
        <v>2</v>
      </c>
      <c r="B5" t="s">
        <v>75</v>
      </c>
      <c r="C5" t="s">
        <v>74</v>
      </c>
      <c r="D5" s="6">
        <f>'Besoins'!$B$2*0.08</f>
        <v>0.08</v>
      </c>
      <c r="E5" t="s">
        <v>25</v>
      </c>
    </row>
    <row r="6">
      <c r="A6">
        <v>2</v>
      </c>
      <c r="B6" t="s">
        <v>76</v>
      </c>
      <c r="C6" t="s">
        <v>74</v>
      </c>
      <c r="D6" s="6">
        <f>'Besoins'!$B$2*0.08</f>
        <v>0.08</v>
      </c>
      <c r="E6" t="s">
        <v>25</v>
      </c>
    </row>
    <row r="7">
      <c r="A7">
        <v>2</v>
      </c>
      <c r="B7" t="s">
        <v>77</v>
      </c>
      <c r="C7" t="s">
        <v>74</v>
      </c>
      <c r="D7" s="6">
        <f>'Besoins'!$B$2*0.2</f>
        <v>0.2</v>
      </c>
      <c r="E7" t="s">
        <v>3</v>
      </c>
    </row>
    <row r="8">
      <c r="A8">
        <v>2</v>
      </c>
      <c r="B8" t="s">
        <v>78</v>
      </c>
      <c r="C8" t="s">
        <v>71</v>
      </c>
      <c r="D8" s="6">
        <f>'Besoins'!$B$2*0.3</f>
        <v>0.3</v>
      </c>
      <c r="E8" t="s">
        <v>3</v>
      </c>
    </row>
    <row r="9">
      <c r="A9">
        <v>3</v>
      </c>
      <c r="B9" t="s">
        <v>79</v>
      </c>
      <c r="C9" t="s">
        <v>71</v>
      </c>
      <c r="D9" s="6">
        <f>'Besoins'!$B$2*0.6</f>
        <v>0.6</v>
      </c>
      <c r="E9" t="s">
        <v>3</v>
      </c>
    </row>
    <row r="10">
      <c r="A10">
        <v>4</v>
      </c>
      <c r="B10" t="s">
        <v>80</v>
      </c>
      <c r="C10" t="s">
        <v>74</v>
      </c>
      <c r="D10" s="6">
        <f>'Besoins'!$B$2*0.585</f>
        <v>0.585</v>
      </c>
      <c r="E10" t="s">
        <v>3</v>
      </c>
    </row>
    <row r="11">
      <c r="A11">
        <v>4</v>
      </c>
      <c r="B11" t="s">
        <v>81</v>
      </c>
      <c r="C11" t="s">
        <v>74</v>
      </c>
      <c r="D11" s="6">
        <f>'Besoins'!$B$2*0.015</f>
        <v>0.015</v>
      </c>
      <c r="E11" t="s">
        <v>25</v>
      </c>
    </row>
    <row r="12">
      <c r="A12">
        <v>3</v>
      </c>
      <c r="B12" t="s">
        <v>82</v>
      </c>
      <c r="C12" t="s">
        <v>74</v>
      </c>
      <c r="D12" s="6">
        <f>'Besoins'!$B$2*0.006</f>
        <v>0.006</v>
      </c>
      <c r="E12" t="s">
        <v>25</v>
      </c>
    </row>
    <row r="13">
      <c r="A13">
        <v>3</v>
      </c>
      <c r="B13" t="s">
        <v>83</v>
      </c>
      <c r="C13" t="s">
        <v>74</v>
      </c>
      <c r="D13" s="6">
        <f>'Besoins'!$B$2*0.006</f>
        <v>0.006</v>
      </c>
      <c r="E13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84</v>
      </c>
      <c r="B1"/>
      <c r="C1"/>
      <c r="D1"/>
    </row>
    <row r="2">
      <c r="A2" t="str" s="13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 t="s" s="15">
        <v>86</v>
      </c>
      <c r="B8" t="str" s="12">
        <f>"[SAUTER] "&amp;Procedure!D3</f>
        <v>[SAUTER] Faire revenir les carcasses et abattis. Ajouter garniture, déglacer.</v>
      </c>
      <c r="C8"/>
      <c r="D8"/>
    </row>
    <row r="9">
      <c r="A9" t="s" s="15">
        <v>88</v>
      </c>
      <c r="B9" t="str" s="12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4">
        <v>89</v>
      </c>
      <c r="B11"/>
      <c r="C11"/>
      <c r="D11"/>
    </row>
    <row r="12">
      <c r="A12" t="s" s="15">
        <v>86</v>
      </c>
      <c r="B12" t="str" s="12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90</v>
      </c>
      <c r="C13" s="6">
        <f>'Besoins'!$B$2*0.6</f>
        <v>0.6</v>
      </c>
      <c r="D13" t="s">
        <v>3</v>
      </c>
    </row>
    <row r="14">
      <c r="A14"/>
      <c r="B14" t="str">
        <f>Besoins!B10</f>
        <v>Fécule de pomme de terre</v>
      </c>
      <c r="C14" s="6">
        <f>Besoins!E10</f>
        <v>0.006</v>
      </c>
      <c r="D14" t="str">
        <f>Besoins!F10</f>
        <v>kg</v>
      </c>
    </row>
    <row r="15">
      <c r="A15" t="s" s="15">
        <v>88</v>
      </c>
      <c r="B15" t="str" s="12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6">
        <f>Besoins!E12</f>
        <v>0.006</v>
      </c>
      <c r="D16" t="str">
        <f>Besoins!F12</f>
        <v>kg</v>
      </c>
    </row>
    <row r="17">
      <c r="A17" t="s" s="15">
        <v>91</v>
      </c>
      <c r="B17" t="str" s="12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5">
        <v>92</v>
      </c>
      <c r="B18" t="str" s="12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5">
        <v>93</v>
      </c>
      <c r="B19" t="str" s="12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6">
        <f>"ℹ "&amp;Procedure!E9</f>
        <v>ℹ</v>
      </c>
      <c r="C20"/>
      <c r="D20"/>
    </row>
    <row r="21">
      <c r="A21"/>
      <c r="B21"/>
      <c r="C21"/>
      <c r="D21"/>
    </row>
    <row r="22">
      <c r="A22" t="s" s="14">
        <v>94</v>
      </c>
      <c r="B22"/>
      <c r="C22"/>
      <c r="D22"/>
    </row>
    <row r="23">
      <c r="A23" t="s" s="15">
        <v>86</v>
      </c>
      <c r="B23" t="str" s="12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7">
        <v>95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