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<sst xmlns="http://schemas.openxmlformats.org/spreadsheetml/2006/main" count="107" uniqueCount="107">
  <si>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</si>
  <si>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</si>
  <si>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</si>
  <si>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</si>
  <si>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</si>
  <si>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</si>
  <si>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</si>
  <si>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</si>
  <si>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</si>
  <si>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</si>
  <si>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</si>
  <si>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</si>
  <si>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</si>
  <si>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</si>
  <si>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</si>
  <si>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</si>
  <si>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</si>
  <si>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</si>
  <si>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</si>
  <si>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</si>
  <si>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</si>
  <si>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</si>
  <si>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</si>
  <si>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</si>
  <si>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</si>
  <si>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</si>
  <si>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</si>
  <si>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</si>
  <si>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</si>
  <si>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</si>
  <si>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</si>
  <si>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</si>
  <si>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</si>
  <si>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</si>
  <si>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</si>
  <si>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</si>
  <si>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</si>
  <si>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</si>
  <si>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</si>
  <si>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</si>
  <si>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</si>
  <si>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</si>
  <si>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</si>
  <si>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</si>
  <si>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</si>
  <si>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</si>
  <si>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</si>
  <si>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</si>
  <si>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</si>
  <si>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Glace de Veau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</si>
  <si>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</si>
  <si>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</si>
  <si>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</si>
  <si>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</si>
  <si>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</si>
  <si>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</si>
  <si>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</si>
  <si>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</si>
  <si>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</si>
  <si>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</si>
  <si>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</si>
  <si>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</si>
  <si>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</si>
  <si>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</si>
  <si>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</si>
  <si>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</si>
  <si>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</si>
  <si>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</si>
  <si>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</si>
  <si>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</si>
  <si>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</si>
  <si>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</si>
  <si>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</si>
  <si>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</si>
  <si>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</si>
  <si>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</si>
  <si>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</si>
  <si>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</si>
  <si>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</si>
  <si>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</si>
  <si>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</si>
  <si>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</si>
  <si>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Veau (réduit)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</si>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</sst>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0.25</v>
      </c>
      <c r="C3" t="s" s="5">
        <v>3</v>
      </c>
      <c r="D3"/>
      <c r="E3"/>
      <c r="F3"/>
    </row>
    <row r="4">
      <c r="A4" t="s">
        <v>4</v>
      </c>
      <c r="B4" s="6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E7*0.003</f>
        <v>0.0225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E15*5</f>
        <v>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E16*2.5</f>
        <v>2.5</v>
      </c>
    </row>
    <row r="17">
      <c r="A17" t="s" s="8">
        <v>40</v>
      </c>
      <c r="B17" t="s">
        <v>41</v>
      </c>
      <c r="C17" t="s">
        <v>37</v>
      </c>
      <c r="D17" s="4">
        <v>1</v>
      </c>
      <c r="E17" s="6">
        <f>D17*$B$2</f>
        <v>1</v>
      </c>
      <c r="F17" t="s">
        <v>18</v>
      </c>
      <c r="G17" s="9">
        <f>E17*2</f>
        <v>2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/>
    </row>
    <row r="3">
      <c r="A3" t="s">
        <v>52</v>
      </c>
      <c r="B3">
        <v>1</v>
      </c>
      <c r="C3" t="s">
        <v>53</v>
      </c>
      <c r="D3" t="s" s="12">
        <v>54</v>
      </c>
      <c r="E3" t="s" s="12"/>
      <c r="F3" t="s">
        <v>55</v>
      </c>
    </row>
    <row r="4">
      <c r="A4" t="s">
        <v>52</v>
      </c>
      <c r="B4">
        <v>2</v>
      </c>
      <c r="C4" t="s">
        <v>56</v>
      </c>
      <c r="D4" t="s" s="12">
        <v>57</v>
      </c>
      <c r="E4" t="s" s="12"/>
      <c r="F4"/>
    </row>
    <row r="5">
      <c r="A5" t="s">
        <v>52</v>
      </c>
      <c r="B5">
        <v>3</v>
      </c>
      <c r="C5" t="s">
        <v>58</v>
      </c>
      <c r="D5" t="s" s="12">
        <v>59</v>
      </c>
      <c r="E5" t="s" s="12"/>
      <c r="F5"/>
    </row>
    <row r="6">
      <c r="A6" t="s">
        <v>60</v>
      </c>
      <c r="B6">
        <v>1</v>
      </c>
      <c r="C6" t="s">
        <v>61</v>
      </c>
      <c r="D6" t="s" s="12">
        <v>62</v>
      </c>
      <c r="E6" t="s" s="12">
        <v>63</v>
      </c>
      <c r="F6"/>
    </row>
    <row r="7">
      <c r="A7" t="s">
        <v>60</v>
      </c>
      <c r="B7">
        <v>2</v>
      </c>
      <c r="C7" t="s">
        <v>64</v>
      </c>
      <c r="D7" t="s" s="12">
        <v>65</v>
      </c>
      <c r="E7" t="s" s="12">
        <v>66</v>
      </c>
      <c r="F7"/>
    </row>
    <row r="8">
      <c r="A8" t="s">
        <v>60</v>
      </c>
      <c r="B8">
        <v>3</v>
      </c>
      <c r="C8" t="s">
        <v>67</v>
      </c>
      <c r="D8" t="s" s="12">
        <v>68</v>
      </c>
      <c r="E8" t="s" s="12">
        <v>69</v>
      </c>
      <c r="F8"/>
    </row>
    <row r="9">
      <c r="A9" t="s">
        <v>60</v>
      </c>
      <c r="B9">
        <v>4</v>
      </c>
      <c r="C9" t="s">
        <v>70</v>
      </c>
      <c r="D9" t="s" s="12">
        <v>71</v>
      </c>
      <c r="E9" t="s" s="12">
        <v>72</v>
      </c>
      <c r="F9"/>
    </row>
    <row r="10">
      <c r="A10" t="s">
        <v>60</v>
      </c>
      <c r="B10">
        <v>5</v>
      </c>
      <c r="C10" t="s">
        <v>64</v>
      </c>
      <c r="D10" t="s" s="12">
        <v>73</v>
      </c>
      <c r="E10" t="s" s="12">
        <v>74</v>
      </c>
      <c r="F10"/>
    </row>
    <row r="11">
      <c r="A11" t="s">
        <v>60</v>
      </c>
      <c r="B11">
        <v>6</v>
      </c>
      <c r="C11" t="s">
        <v>75</v>
      </c>
      <c r="D11" t="s" s="12">
        <v>76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49</v>
      </c>
      <c r="C2" t="s">
        <v>81</v>
      </c>
      <c r="D2" s="6">
        <f>'Besoins'!$B$2*0.25</f>
        <v>0.25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'Besoins'!$B$2*2.5</f>
        <v>2.5</v>
      </c>
      <c r="E3" t="s">
        <v>3</v>
      </c>
    </row>
    <row r="4">
      <c r="A4">
        <v>2</v>
      </c>
      <c r="B4" t="s">
        <v>83</v>
      </c>
      <c r="C4" t="s">
        <v>81</v>
      </c>
      <c r="D4" s="6">
        <f>'Besoins'!$B$2*7.5</f>
        <v>7.5</v>
      </c>
      <c r="E4" t="s">
        <v>3</v>
      </c>
    </row>
    <row r="5">
      <c r="A5">
        <v>3</v>
      </c>
      <c r="B5" t="s">
        <v>84</v>
      </c>
      <c r="C5" t="s">
        <v>85</v>
      </c>
      <c r="D5" s="6">
        <f>'Besoins'!$B$2*7.5</f>
        <v>7.5</v>
      </c>
      <c r="E5" t="s">
        <v>3</v>
      </c>
    </row>
    <row r="6">
      <c r="A6">
        <v>3</v>
      </c>
      <c r="B6" t="s">
        <v>86</v>
      </c>
      <c r="C6" t="s">
        <v>85</v>
      </c>
      <c r="D6" s="6">
        <f>'Besoins'!$B$2*1</f>
        <v>1</v>
      </c>
      <c r="E6" t="s">
        <v>18</v>
      </c>
    </row>
    <row r="7">
      <c r="A7">
        <v>3</v>
      </c>
      <c r="B7" t="s">
        <v>87</v>
      </c>
      <c r="C7" t="s">
        <v>85</v>
      </c>
      <c r="D7" s="6">
        <f>'Besoins'!$B$2*1</f>
        <v>1</v>
      </c>
      <c r="E7" t="s">
        <v>18</v>
      </c>
    </row>
    <row r="8">
      <c r="A8">
        <v>3</v>
      </c>
      <c r="B8" t="s">
        <v>88</v>
      </c>
      <c r="C8" t="s">
        <v>85</v>
      </c>
      <c r="D8" s="6">
        <f>'Besoins'!$B$2*1</f>
        <v>1</v>
      </c>
      <c r="E8" t="s">
        <v>18</v>
      </c>
    </row>
    <row r="9">
      <c r="A9">
        <v>3</v>
      </c>
      <c r="B9" t="s">
        <v>89</v>
      </c>
      <c r="C9" t="s">
        <v>85</v>
      </c>
      <c r="D9" s="6">
        <f>'Besoins'!$B$2*0.1</f>
        <v>0.1</v>
      </c>
      <c r="E9" t="s">
        <v>18</v>
      </c>
    </row>
    <row r="10">
      <c r="A10">
        <v>3</v>
      </c>
      <c r="B10" t="s">
        <v>90</v>
      </c>
      <c r="C10" t="s">
        <v>85</v>
      </c>
      <c r="D10" s="6">
        <f>'Besoins'!$B$2*0.1</f>
        <v>0.1</v>
      </c>
      <c r="E10" t="s">
        <v>18</v>
      </c>
    </row>
    <row r="11">
      <c r="A11">
        <v>3</v>
      </c>
      <c r="B11" t="s">
        <v>91</v>
      </c>
      <c r="C11" t="s">
        <v>85</v>
      </c>
      <c r="D11" s="6">
        <f>'Besoins'!$B$2*0.2</f>
        <v>0.2</v>
      </c>
      <c r="E11" t="s">
        <v>18</v>
      </c>
    </row>
    <row r="12">
      <c r="A12">
        <v>3</v>
      </c>
      <c r="B12" t="s">
        <v>92</v>
      </c>
      <c r="C12" t="s">
        <v>85</v>
      </c>
      <c r="D12" s="6">
        <f>'Besoins'!$B$2*0.08</f>
        <v>0.08</v>
      </c>
      <c r="E12" t="s">
        <v>18</v>
      </c>
    </row>
    <row r="13">
      <c r="A13">
        <v>3</v>
      </c>
      <c r="B13" t="s">
        <v>93</v>
      </c>
      <c r="C13" t="s">
        <v>85</v>
      </c>
      <c r="D13" s="6">
        <f>'Besoins'!$B$2*0.001</f>
        <v>0.001</v>
      </c>
      <c r="E13" t="s">
        <v>18</v>
      </c>
    </row>
    <row r="14">
      <c r="A14">
        <v>3</v>
      </c>
      <c r="B14" t="s">
        <v>94</v>
      </c>
      <c r="C14" t="s">
        <v>85</v>
      </c>
      <c r="D14" s="6">
        <f>'Besoins'!$B$2*0.001</f>
        <v>0.001</v>
      </c>
      <c r="E14" t="s">
        <v>18</v>
      </c>
    </row>
    <row r="15">
      <c r="A15">
        <v>3</v>
      </c>
      <c r="B15" t="s">
        <v>95</v>
      </c>
      <c r="C15" t="s">
        <v>85</v>
      </c>
      <c r="D15" s="6">
        <f>'Besoins'!$B$2*0.001</f>
        <v>0.001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4">
        <v>99</v>
      </c>
      <c r="B7"/>
      <c r="C7"/>
      <c r="D7"/>
    </row>
    <row r="8">
      <c r="A8" t="s" s="15">
        <v>98</v>
      </c>
      <c r="B8" t="str" s="12">
        <f>"[MAINTENIR] "&amp;Procedure!D3</f>
        <v>[MAINTENIR] Maintenir la cuisson du fond blanc à très faible ébullition pendant 2h à 3h</v>
      </c>
      <c r="C8"/>
      <c r="D8"/>
    </row>
    <row r="9">
      <c r="A9" t="s" s="15">
        <v>100</v>
      </c>
      <c r="B9" t="str" s="12">
        <f>"[PASSER] "&amp;Procedure!D4</f>
        <v>[PASSER] Passer le fond blanc au chinois étamine sans le remuer</v>
      </c>
      <c r="C9"/>
      <c r="D9"/>
    </row>
    <row r="10">
      <c r="A10" t="s" s="15">
        <v>101</v>
      </c>
      <c r="B10" t="str" s="12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4">
        <v>102</v>
      </c>
      <c r="B12"/>
      <c r="C12"/>
      <c r="D12"/>
    </row>
    <row r="13">
      <c r="A13" t="s" s="15">
        <v>98</v>
      </c>
      <c r="B13" t="str" s="12">
        <f>"[CONCASSER] "&amp;Procedure!D6</f>
        <v>[CONCASSER] Concasser les os et parures de veau — blanchir à l'eau froide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100</v>
      </c>
      <c r="B15" t="str" s="12">
        <f>"[ÉPLUCHER] "&amp;Procedure!D7</f>
        <v>[ÉPLUCHER] Rafraîchir les ingrédients de base à l'eau courante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101</v>
      </c>
      <c r="B17" t="str" s="12">
        <f>"[MARQUER] "&amp;Procedure!D8</f>
        <v>[MARQUER] Marquer le fond blanc en cuisson</v>
      </c>
      <c r="C17"/>
      <c r="D17"/>
    </row>
    <row r="18">
      <c r="A18"/>
      <c r="B18" t="str" s="16">
        <f>"ℹ "&amp;Procedure!E8</f>
        <v>ℹ</v>
      </c>
      <c r="C18"/>
      <c r="D18"/>
    </row>
    <row r="19">
      <c r="A19" t="s" s="15">
        <v>103</v>
      </c>
      <c r="B19" t="str" s="12">
        <f>"[ÉCUMER] "&amp;Procedure!D9</f>
        <v>[ÉCUMER] Écumer soigneusement</v>
      </c>
      <c r="C19"/>
      <c r="D19"/>
    </row>
    <row r="20">
      <c r="A20"/>
      <c r="B20" t="str" s="16">
        <f>"ℹ "&amp;Procedure!E9</f>
        <v>ℹ</v>
      </c>
      <c r="C20"/>
      <c r="D20"/>
    </row>
    <row r="21">
      <c r="A21" t="s" s="15">
        <v>104</v>
      </c>
      <c r="B21" t="str" s="12">
        <f>"[ÉPLUCHER] "&amp;Procedure!D10</f>
        <v>[ÉPLUCHER] Préparer les éléments de la garniture aromatique</v>
      </c>
      <c r="C21"/>
      <c r="D21"/>
    </row>
    <row r="22">
      <c r="A22"/>
      <c r="B22" t="str" s="16">
        <f>"ℹ "&amp;Procedure!E10</f>
        <v>ℹ</v>
      </c>
      <c r="C22"/>
      <c r="D22"/>
    </row>
    <row r="23">
      <c r="A23" t="s" s="15">
        <v>105</v>
      </c>
      <c r="B23" t="str" s="12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7">
        <v>106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2026-07-31T23:54:46Z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2026-07-31T23:54:46Z</dcterms:modified>
  <cp:revision>1</cp:revision>
</cp:coreProperties>
</file>