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<sst xmlns="http://schemas.openxmlformats.org/spreadsheetml/2006/main" count="127" uniqueCount="127">
  <si>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</si>
  <si>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</si>
  <si>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Glace de Veau</t>
  </si>
  <si>
    <t>Code</t>
  </si>
  <si>
    <t>GLACE-VEAU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</si>
  <si>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</si>
  <si>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</si>
  <si>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</si>
  <si>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</si>
  <si>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</si>
  <si>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</si>
  <si>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</si>
  <si>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</si>
  <si>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</si>
  <si>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</si>
  <si>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</si>
  <si>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</si>
  <si>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</si>
  <si>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</si>
  <si>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</si>
  <si>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</si>
  <si>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</si>
  <si>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</si>
  <si>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</si>
  <si>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</si>
  <si>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</si>
  <si>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</si>
  <si>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</si>
  <si>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</si>
  <si>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</si>
  <si>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</si>
  <si>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</si>
  <si>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</si>
  <si>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</si>
  <si>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</si>
  <si>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</si>
  <si>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</si>
  <si>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</si>
  <si>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</si>
  <si>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</si>
  <si>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</si>
  <si>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</si>
  <si>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</si>
  <si>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</si>
  <si>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</si>
  <si>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</si>
  <si>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</si>
  <si>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</si>
  <si>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</si>
  <si>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</si>
  <si>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</si>
  <si>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</si>
  <si>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</si>
  <si>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</si>
  <si>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</si>
  <si>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</si>
  <si>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</si>
  <si>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</si>
  <si>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</si>
  <si>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</si>
  <si>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</si>
  <si>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</si>
  <si>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</si>
  <si>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</si>
  <si>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</si>
  <si>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</si>
  <si>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0,25 lt)</t>
  </si>
  <si>
    <t>recette</t>
  </si>
  <si>
    <t>Glaces de viande (réductions extrêmes)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</si>
  <si>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</si>
  <si>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</si>
  <si>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</si>
  <si>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</si>
  <si>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</si>
  <si>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</si>
  <si>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</si>
  <si>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</si>
  <si>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</si>
  <si>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</si>
  <si>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</si>
  <si>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</si>
  <si>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</si>
  <si>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</si>
  <si>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</si>
  <si>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</si>
  <si>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</si>
  <si>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</si>
  <si>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</si>
  <si>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</si>
  <si>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</si>
  <si>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</si>
  <si>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blanc de veau réduit à très faible ébullition, en écumant régulièrement, jusqu'à consistance nappante et fixe (test de la spatule).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</si>
  <si>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</si>
  <si>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</si>
  <si>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</si>
  <si>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</si>
  <si>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</si>
  <si>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</si>
  <si>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</si>
  <si>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</si>
  <si>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</si>
  <si>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</si>
  <si>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</si>
  <si>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</si>
  <si>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</si>
  <si>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</si>
  <si>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</si>
  <si>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</si>
  <si>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</si>
  <si>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</si>
  <si>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</si>
  <si>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</si>
  <si>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</si>
  <si>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</si>
  <si>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</si>
  <si>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</si>
  <si>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</si>
  <si>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Glace de Veau</t>
  </si>
  <si>
    <t>Glace de Veau  GLACE-VEAU</t>
  </si>
  <si>
    <t>1.</t>
  </si>
  <si>
    <t>↳ Fond Blanc de Veau (réduit)  FOND-VEAU-RED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</si>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</sst>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40.3734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</v>
      </c>
      <c r="C3" t="s" s="10">
        <v>25</v>
      </c>
      <c r="D3"/>
      <c r="E3"/>
      <c r="F3"/>
    </row>
    <row r="4">
      <c r="A4" t="s">
        <v>26</v>
      </c>
      <c r="B4" s="11">
        <f>$B$2*B3</f>
        <v>0.25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0.25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2.5</v>
      </c>
      <c r="E3" t="s">
        <v>25</v>
      </c>
      <c r="F3" t="s">
        <v>70</v>
      </c>
    </row>
    <row r="4">
      <c r="A4">
        <v>2</v>
      </c>
      <c r="B4" t="s">
        <v>71</v>
      </c>
      <c r="C4" t="s">
        <v>67</v>
      </c>
      <c r="D4" s="11">
        <v>7.5</v>
      </c>
      <c r="E4" t="s">
        <v>25</v>
      </c>
      <c r="F4" t="s">
        <v>70</v>
      </c>
    </row>
    <row r="5">
      <c r="A5">
        <v>3</v>
      </c>
      <c r="B5" t="s">
        <v>72</v>
      </c>
      <c r="C5" t="s">
        <v>73</v>
      </c>
      <c r="D5" s="11">
        <v>7.5</v>
      </c>
      <c r="E5" t="s">
        <v>25</v>
      </c>
      <c r="F5" t="s">
        <v>34</v>
      </c>
    </row>
    <row r="6">
      <c r="A6">
        <v>3</v>
      </c>
      <c r="B6" t="s">
        <v>74</v>
      </c>
      <c r="C6" t="s">
        <v>73</v>
      </c>
      <c r="D6" s="11">
        <v>1</v>
      </c>
      <c r="E6" t="s">
        <v>38</v>
      </c>
      <c r="F6" t="s">
        <v>57</v>
      </c>
    </row>
    <row r="7">
      <c r="A7">
        <v>3</v>
      </c>
      <c r="B7" t="s">
        <v>75</v>
      </c>
      <c r="C7" t="s">
        <v>73</v>
      </c>
      <c r="D7" s="11">
        <v>1</v>
      </c>
      <c r="E7" t="s">
        <v>38</v>
      </c>
      <c r="F7" t="s">
        <v>57</v>
      </c>
    </row>
    <row r="8">
      <c r="A8">
        <v>3</v>
      </c>
      <c r="B8" t="s">
        <v>76</v>
      </c>
      <c r="C8" t="s">
        <v>73</v>
      </c>
      <c r="D8" s="11">
        <v>1</v>
      </c>
      <c r="E8" t="s">
        <v>38</v>
      </c>
      <c r="F8" t="s">
        <v>57</v>
      </c>
    </row>
    <row r="9">
      <c r="A9">
        <v>3</v>
      </c>
      <c r="B9" t="s">
        <v>77</v>
      </c>
      <c r="C9" t="s">
        <v>73</v>
      </c>
      <c r="D9" s="11">
        <v>0.1</v>
      </c>
      <c r="E9" t="s">
        <v>38</v>
      </c>
      <c r="F9" t="s">
        <v>44</v>
      </c>
    </row>
    <row r="10">
      <c r="A10">
        <v>3</v>
      </c>
      <c r="B10" t="s">
        <v>78</v>
      </c>
      <c r="C10" t="s">
        <v>73</v>
      </c>
      <c r="D10" s="11">
        <v>0.1</v>
      </c>
      <c r="E10" t="s">
        <v>38</v>
      </c>
      <c r="F10" t="s">
        <v>44</v>
      </c>
    </row>
    <row r="11">
      <c r="A11">
        <v>3</v>
      </c>
      <c r="B11" t="s">
        <v>79</v>
      </c>
      <c r="C11" t="s">
        <v>73</v>
      </c>
      <c r="D11" s="11">
        <v>0.2</v>
      </c>
      <c r="E11" t="s">
        <v>38</v>
      </c>
      <c r="F11" t="s">
        <v>44</v>
      </c>
    </row>
    <row r="12">
      <c r="A12">
        <v>3</v>
      </c>
      <c r="B12" t="s">
        <v>80</v>
      </c>
      <c r="C12" t="s">
        <v>73</v>
      </c>
      <c r="D12" s="11">
        <v>0.08</v>
      </c>
      <c r="E12" t="s">
        <v>38</v>
      </c>
      <c r="F12" t="s">
        <v>44</v>
      </c>
    </row>
    <row r="13">
      <c r="A13">
        <v>3</v>
      </c>
      <c r="B13" t="s">
        <v>81</v>
      </c>
      <c r="C13" t="s">
        <v>73</v>
      </c>
      <c r="D13" s="11">
        <v>0.001</v>
      </c>
      <c r="E13" t="s">
        <v>38</v>
      </c>
      <c r="F13" t="s">
        <v>41</v>
      </c>
    </row>
    <row r="14">
      <c r="A14">
        <v>3</v>
      </c>
      <c r="B14" t="s">
        <v>82</v>
      </c>
      <c r="C14" t="s">
        <v>73</v>
      </c>
      <c r="D14" s="11">
        <v>0.001</v>
      </c>
      <c r="E14" t="s">
        <v>38</v>
      </c>
      <c r="F14" t="s">
        <v>37</v>
      </c>
    </row>
    <row r="15">
      <c r="A15">
        <v>3</v>
      </c>
      <c r="B15" t="s">
        <v>83</v>
      </c>
      <c r="C15" t="s">
        <v>73</v>
      </c>
      <c r="D15" s="11">
        <v>0.001</v>
      </c>
      <c r="E15" t="s">
        <v>38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92</v>
      </c>
      <c r="B3">
        <v>1</v>
      </c>
      <c r="C3" t="s">
        <v>93</v>
      </c>
      <c r="D3" t="s" s="14">
        <v>94</v>
      </c>
      <c r="E3" t="s" s="14"/>
      <c r="F3" t="s">
        <v>95</v>
      </c>
    </row>
    <row r="4">
      <c r="A4" t="s">
        <v>92</v>
      </c>
      <c r="B4">
        <v>2</v>
      </c>
      <c r="C4" t="s">
        <v>96</v>
      </c>
      <c r="D4" t="s" s="14">
        <v>97</v>
      </c>
      <c r="E4" t="s" s="14"/>
      <c r="F4"/>
    </row>
    <row r="5">
      <c r="A5" t="s">
        <v>92</v>
      </c>
      <c r="B5">
        <v>3</v>
      </c>
      <c r="C5" t="s">
        <v>98</v>
      </c>
      <c r="D5" t="s" s="14">
        <v>99</v>
      </c>
      <c r="E5" t="s" s="14"/>
      <c r="F5"/>
    </row>
    <row r="6">
      <c r="A6" t="s">
        <v>100</v>
      </c>
      <c r="B6">
        <v>1</v>
      </c>
      <c r="C6" t="s">
        <v>101</v>
      </c>
      <c r="D6" t="s" s="14">
        <v>102</v>
      </c>
      <c r="E6" t="s" s="14">
        <v>103</v>
      </c>
      <c r="F6"/>
    </row>
    <row r="7">
      <c r="A7" t="s">
        <v>100</v>
      </c>
      <c r="B7">
        <v>2</v>
      </c>
      <c r="C7" t="s">
        <v>104</v>
      </c>
      <c r="D7" t="s" s="14">
        <v>105</v>
      </c>
      <c r="E7" t="s" s="14">
        <v>106</v>
      </c>
      <c r="F7"/>
    </row>
    <row r="8">
      <c r="A8" t="s">
        <v>100</v>
      </c>
      <c r="B8">
        <v>3</v>
      </c>
      <c r="C8" t="s">
        <v>107</v>
      </c>
      <c r="D8" t="s" s="14">
        <v>108</v>
      </c>
      <c r="E8" t="s" s="14">
        <v>109</v>
      </c>
      <c r="F8"/>
    </row>
    <row r="9">
      <c r="A9" t="s">
        <v>100</v>
      </c>
      <c r="B9">
        <v>4</v>
      </c>
      <c r="C9" t="s">
        <v>110</v>
      </c>
      <c r="D9" t="s" s="14">
        <v>111</v>
      </c>
      <c r="E9" t="s" s="14">
        <v>112</v>
      </c>
      <c r="F9"/>
    </row>
    <row r="10">
      <c r="A10" t="s">
        <v>100</v>
      </c>
      <c r="B10">
        <v>5</v>
      </c>
      <c r="C10" t="s">
        <v>104</v>
      </c>
      <c r="D10" t="s" s="14">
        <v>113</v>
      </c>
      <c r="E10" t="s" s="14">
        <v>114</v>
      </c>
      <c r="F10"/>
    </row>
    <row r="11">
      <c r="A11" t="s">
        <v>100</v>
      </c>
      <c r="B11">
        <v>6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"GLACE-VEAU · CUI.FONDS.GLACES · référence : "&amp;Besoins!B3&amp;" "&amp;Besoins!C3&amp;" · multiplicateur réglable sur la feuille ""Besoins"""</f>
        <v>GLACE-VEAU · CUI.FONDS.GLACES · référence : 0,25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"[RÉDUIRE] "&amp;Procedure!D2</f>
        <v>[RÉDUIRE] Réduire le fond blanc de veau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 t="s" s="17">
        <v>119</v>
      </c>
      <c r="B8" t="str" s="14">
        <f>"[MAINTENIR] "&amp;Procedure!D3</f>
        <v>[MAINTENIR] Maintenir la cuisson du fond blanc à très faible ébullition pendant 2h à 3h</v>
      </c>
      <c r="C8"/>
      <c r="D8"/>
    </row>
    <row r="9">
      <c r="A9" t="s" s="17">
        <v>121</v>
      </c>
      <c r="B9" t="str" s="14">
        <f>"[PASSER] "&amp;Procedure!D4</f>
        <v>[PASSER] Passer le fond blanc au chinois étamine sans le remuer</v>
      </c>
      <c r="C9"/>
      <c r="D9"/>
    </row>
    <row r="10">
      <c r="A10" t="s" s="17">
        <v>122</v>
      </c>
      <c r="B10" t="str" s="14">
        <f>"[REFROIDIR] "&amp;Procedure!D5</f>
        <v>[REFROIDIR] Refroidir le fond rapidement</v>
      </c>
      <c r="C10"/>
      <c r="D10"/>
    </row>
    <row r="11">
      <c r="A11"/>
      <c r="B11"/>
      <c r="C11"/>
      <c r="D11"/>
    </row>
    <row r="12">
      <c r="A12" t="s" s="16">
        <v>123</v>
      </c>
      <c r="B12"/>
      <c r="C12"/>
      <c r="D12"/>
    </row>
    <row r="13">
      <c r="A13" t="s" s="17">
        <v>119</v>
      </c>
      <c r="B13" t="str" s="14">
        <f>"[CONCASSER] "&amp;Procedure!D6</f>
        <v>[CONCASSER] Concasser les os et parures de veau — blanchir à l'eau froide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121</v>
      </c>
      <c r="B15" t="str" s="14">
        <f>"[ÉPLUCHER] "&amp;Procedure!D7</f>
        <v>[ÉPLUCHER] Rafraîchir les ingrédients de base à l'eau courante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122</v>
      </c>
      <c r="B17" t="str" s="14">
        <f>"[MARQUER] "&amp;Procedure!D8</f>
        <v>[MARQUER] Marquer le fond blanc en cuisson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124</v>
      </c>
      <c r="B19" t="str" s="14">
        <f>"[ÉCUMER] "&amp;Procedure!D9</f>
        <v>[ÉCUMER] Écumer soigneusement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 t="s" s="17">
        <v>125</v>
      </c>
      <c r="B21" t="str" s="14">
        <f>"[ÉPLUCHER] "&amp;Procedure!D10</f>
        <v>[ÉPLUCHER] Préparer les éléments de la garniture aromatique</v>
      </c>
      <c r="C21"/>
      <c r="D21"/>
    </row>
    <row r="22">
      <c r="A22"/>
      <c r="B22" t="str" s="18">
        <f>"ℹ "&amp;Procedure!E10</f>
        <v>ℹ</v>
      </c>
      <c r="C22"/>
      <c r="D22"/>
    </row>
    <row r="23">
      <c r="A23" t="s" s="17">
        <v>126</v>
      </c>
      <c r="B23" t="str" s="14">
        <f>"[MOUILLER] "&amp;Procedure!D11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