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<sst xmlns="http://schemas.openxmlformats.org/spreadsheetml/2006/main" count="101" uniqueCount="101">
  <si>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</si>
  <si>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</si>
  <si>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Fruits deguises au sucre cuit (PDR)</t>
  </si>
  <si>
    <t>Code</t>
  </si>
  <si>
    <t>PDR-FRUITS-DEGUI</t>
  </si>
  <si>
    <t>Classe</t>
  </si>
  <si>
    <t>Caramels et toffees (PAT.CONFI.CARAMELS)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</si>
  <si>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</si>
  <si>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</si>
  <si>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</si>
  <si>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</si>
  <si>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</si>
  <si>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</si>
  <si>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</si>
  <si>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</si>
  <si>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</si>
  <si>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</si>
  <si>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</si>
  <si>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</si>
  <si>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</si>
  <si>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</si>
  <si>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</si>
  <si>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</si>
  <si>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</si>
  <si>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</si>
  <si>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</si>
  <si>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</si>
  <si>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</si>
  <si>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</si>
  <si>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</si>
  <si>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</si>
  <si>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</si>
  <si>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</si>
  <si>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</si>
  <si>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</si>
  <si>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</si>
  <si>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</si>
  <si>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</si>
  <si>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</si>
  <si>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</si>
  <si>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</si>
  <si>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</si>
  <si>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</si>
  <si>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</si>
  <si>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</si>
  <si>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</si>
  <si>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</si>
  <si>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</si>
  <si>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</si>
  <si>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</si>
  <si>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</si>
  <si>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</si>
  <si>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</si>
  <si>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</si>
  <si>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</si>
  <si>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</si>
  <si>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</si>
  <si>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</si>
  <si>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</si>
  <si>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</si>
  <si>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</si>
  <si>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</si>
  <si>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</si>
  <si>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30 pc)</t>
  </si>
  <si>
    <t>recette</t>
  </si>
  <si>
    <t>Caramels et toffees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</si>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</sst>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25.175264444444</v>
      </c>
    </row>
    <row r="12">
      <c r="A12" t="s" s="3">
        <v>17</v>
      </c>
      <c r="B12" s="4">
        <v>0.83917548148148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25.175264444444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0.17</v>
      </c>
      <c r="E7" s="11">
        <f>D7*$B$2</f>
        <v>0.17</v>
      </c>
      <c r="F7" t="s">
        <v>35</v>
      </c>
      <c r="G7" s="4">
        <f>E7*7.4230555556</f>
        <v>1.261919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E8*26</f>
        <v>1.3</v>
      </c>
    </row>
    <row r="9">
      <c r="A9" t="s">
        <v>40</v>
      </c>
      <c r="B9" t="s">
        <v>41</v>
      </c>
      <c r="C9" t="s">
        <v>38</v>
      </c>
      <c r="D9" s="9">
        <v>0.05</v>
      </c>
      <c r="E9" s="11">
        <f>D9*$B$2</f>
        <v>0.05</v>
      </c>
      <c r="F9" t="s">
        <v>39</v>
      </c>
      <c r="G9" s="4">
        <f>E9*18</f>
        <v>0.9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E10*12</f>
        <v>18</v>
      </c>
    </row>
    <row r="11">
      <c r="A11" t="s" s="12">
        <v>45</v>
      </c>
      <c r="B11" t="s">
        <v>46</v>
      </c>
      <c r="C11" t="s">
        <v>47</v>
      </c>
      <c r="D11" s="9">
        <v>0.115</v>
      </c>
      <c r="E11" s="11">
        <f>D11*$B$2</f>
        <v>0.115</v>
      </c>
      <c r="F11" t="s">
        <v>39</v>
      </c>
      <c r="G11" s="4">
        <f>E11*0.003</f>
        <v>0.000345</v>
      </c>
    </row>
    <row r="12">
      <c r="A12" t="s" s="12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35</v>
      </c>
      <c r="G13" s="4">
        <f>E13*11</f>
        <v>3.3</v>
      </c>
    </row>
    <row r="14">
      <c r="A14" t="s">
        <v>54</v>
      </c>
      <c r="B14" t="s">
        <v>55</v>
      </c>
      <c r="C14" t="s">
        <v>56</v>
      </c>
      <c r="D14" s="9">
        <v>0.07</v>
      </c>
      <c r="E14" s="11">
        <f>D14*$B$2</f>
        <v>0.07</v>
      </c>
      <c r="F14" t="s">
        <v>35</v>
      </c>
      <c r="G14" s="4">
        <f>E14*1.8</f>
        <v>0.126</v>
      </c>
    </row>
    <row r="15">
      <c r="A15" t="s">
        <v>57</v>
      </c>
      <c r="B15" t="s">
        <v>58</v>
      </c>
      <c r="C15" t="s">
        <v>56</v>
      </c>
      <c r="D15" s="9">
        <v>0.35</v>
      </c>
      <c r="E15" s="11">
        <f>D15*$B$2</f>
        <v>0.35</v>
      </c>
      <c r="F15" t="s">
        <v>35</v>
      </c>
      <c r="G15" s="4">
        <f>E15*0.82</f>
        <v>0.287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30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1.5</v>
      </c>
      <c r="E3" t="s">
        <v>35</v>
      </c>
      <c r="F3" t="s">
        <v>44</v>
      </c>
    </row>
    <row r="4">
      <c r="A4">
        <v>1</v>
      </c>
      <c r="B4" t="s">
        <v>68</v>
      </c>
      <c r="C4" t="s">
        <v>67</v>
      </c>
      <c r="D4" s="11">
        <v>0.3</v>
      </c>
      <c r="E4" t="s">
        <v>35</v>
      </c>
      <c r="F4" t="s">
        <v>53</v>
      </c>
    </row>
    <row r="5">
      <c r="A5">
        <v>1</v>
      </c>
      <c r="B5" t="s">
        <v>69</v>
      </c>
      <c r="C5" t="s">
        <v>67</v>
      </c>
      <c r="D5" s="11">
        <v>0.3</v>
      </c>
      <c r="E5" t="s">
        <v>35</v>
      </c>
      <c r="F5" t="s">
        <v>50</v>
      </c>
    </row>
    <row r="6">
      <c r="A6">
        <v>1</v>
      </c>
      <c r="B6" t="s">
        <v>70</v>
      </c>
      <c r="C6" t="s">
        <v>67</v>
      </c>
      <c r="D6" s="11">
        <v>0.17</v>
      </c>
      <c r="E6" t="s">
        <v>35</v>
      </c>
      <c r="F6" t="s">
        <v>34</v>
      </c>
    </row>
    <row r="7">
      <c r="A7">
        <v>1</v>
      </c>
      <c r="B7" t="s">
        <v>71</v>
      </c>
      <c r="C7" t="s">
        <v>67</v>
      </c>
      <c r="D7" s="11">
        <v>0.05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67</v>
      </c>
      <c r="D8" s="11">
        <v>0.05</v>
      </c>
      <c r="E8" t="s">
        <v>39</v>
      </c>
      <c r="F8" t="s">
        <v>38</v>
      </c>
    </row>
    <row r="9">
      <c r="A9">
        <v>1</v>
      </c>
      <c r="B9" t="s">
        <v>73</v>
      </c>
      <c r="C9" t="s">
        <v>67</v>
      </c>
      <c r="D9" s="11">
        <v>0.35</v>
      </c>
      <c r="E9" t="s">
        <v>35</v>
      </c>
      <c r="F9" t="s">
        <v>56</v>
      </c>
    </row>
    <row r="10">
      <c r="A10">
        <v>1</v>
      </c>
      <c r="B10" t="s">
        <v>74</v>
      </c>
      <c r="C10" t="s">
        <v>67</v>
      </c>
      <c r="D10" s="11">
        <v>0.115</v>
      </c>
      <c r="E10" t="s">
        <v>39</v>
      </c>
      <c r="F10" t="s">
        <v>47</v>
      </c>
    </row>
    <row r="11">
      <c r="A11">
        <v>1</v>
      </c>
      <c r="B11" t="s">
        <v>75</v>
      </c>
      <c r="C11" t="s">
        <v>67</v>
      </c>
      <c r="D11" s="11">
        <v>0.07</v>
      </c>
      <c r="E11" t="s">
        <v>35</v>
      </c>
      <c r="F11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/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Procedure!D2</f>
        <v>Parfumer la pate d'amande. Selon le fruit : kirsch, armagnac...</v>
      </c>
      <c r="C5"/>
      <c r="D5"/>
    </row>
    <row r="6">
      <c r="A6" t="s" s="17">
        <v>96</v>
      </c>
      <c r="B6" t="str" s="14">
        <f>"[FAÇONNER] "&amp;Procedure!D3</f>
        <v>[FAÇONNER] Faconner. Boudins, decoupe, enrobage des fruits secs.</v>
      </c>
      <c r="C6"/>
      <c r="D6"/>
    </row>
    <row r="7">
      <c r="A7" t="s" s="17">
        <v>97</v>
      </c>
      <c r="B7" t="str" s="14">
        <f>"[CROÛTER] "&amp;Procedure!D4</f>
        <v>[CROÛTER] Laisser crouter. Sur grille.</v>
      </c>
      <c r="C7"/>
      <c r="D7"/>
    </row>
    <row r="8">
      <c r="A8" t="s" s="17">
        <v>98</v>
      </c>
      <c r="B8" t="str" s="14">
        <f>"[CUIRE] "&amp;Procedure!D5</f>
        <v>[CUIRE] Cuire le sucre. 152 degres, grand casse.</v>
      </c>
      <c r="C8"/>
      <c r="D8"/>
    </row>
    <row r="9">
      <c r="A9" t="s" s="17">
        <v>99</v>
      </c>
      <c r="B9" t="str" s="14">
        <f>"[TREMPER] "&amp;Procedure!D6</f>
        <v>[TREMPER] Tremper. A la brochette, laisser durcir sur tamis.</v>
      </c>
      <c r="C9"/>
      <c r="D9"/>
    </row>
    <row r="10">
      <c r="A10" t="s" s="17">
        <v>100</v>
      </c>
      <c r="B10" t="str" s="14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