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<sst xmlns="http://schemas.openxmlformats.org/spreadsheetml/2006/main" count="62" uniqueCount="62">
  <si>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</si>
  <si>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</si>
  <si>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</si>
  <si>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</si>
  <si>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</si>
  <si>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</si>
  <si>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</si>
  <si>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</si>
  <si>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</si>
  <si>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</si>
  <si>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</si>
  <si>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</si>
  <si>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</si>
  <si>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</si>
  <si>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</si>
  <si>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</si>
  <si>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00000061</t>
  </si>
  <si>
    <t>EAU</t>
  </si>
  <si>
    <t>Matières diverses (à trier)</t>
  </si>
  <si>
    <t>RNME101467</t>
  </si>
  <si>
    <t>Chocolat noir 50% cacao pistoles sac 5kg</t>
  </si>
  <si>
    <t>Pâtisserie épicerie sucrée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</si>
  <si>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</si>
  <si>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</si>
  <si>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</si>
  <si>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</si>
  <si>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</si>
  <si>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</si>
  <si>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</si>
  <si>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</si>
  <si>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</si>
  <si>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</si>
  <si>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Chocolats interieurs a la liqueur (PDR)</t>
  </si>
  <si>
    <t>CUIRE</t>
  </si>
  <si>
    <t>Cuire le sucre au boule. 119 degres.</t>
  </si>
  <si>
    <t>VERSER</t>
  </si>
  <si>
    <t>Verser sur la liqueur. Melanger, controler la densite entre 1,2624 et 1,2850.</t>
  </si>
  <si>
    <t>MOULER</t>
  </si>
  <si>
    <t>Mouler. Moules silicone.</t>
  </si>
  <si>
    <t>ÉTUVER</t>
  </si>
  <si>
    <t>Cristalliser. Etuve 35-45 degres, 4 a 5h, deux fois en retournant.</t>
  </si>
  <si>
    <t>300 min (repos)</t>
  </si>
  <si>
    <t>NAPPER</t>
  </si>
  <si>
    <t>Enrober. Deux fois dans le chocolat.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</si>
  <si>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</si>
  <si>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</si>
  <si>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</si>
  <si>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</si>
  <si>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</si>
  <si>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</si>
  <si>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</si>
  <si>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EAU</t>
  </si>
  <si>
    <t xml:space="preserve">    ↳ RHUM 50ø</t>
  </si>
  <si>
    <t xml:space="preserve">    ↳ Chocolat noir 50% cacao pistoles sac 5kg</t>
  </si>
  <si>
    <t>Fiche technique — Chocolats interieurs a la liqueur (PDR)</t>
  </si>
  <si>
    <t>Chocolats interieurs a la liqueur (PDR)  PDR-CHOC-LIQUEUR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</si>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</sst>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2.1</v>
      </c>
      <c r="C3" t="s" s="5">
        <v>3</v>
      </c>
      <c r="D3"/>
      <c r="E3"/>
      <c r="F3"/>
    </row>
    <row r="4">
      <c r="A4" t="s">
        <v>4</v>
      </c>
      <c r="B4" s="6">
        <f>$B$2*B3</f>
        <v>2.1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0.35</v>
      </c>
      <c r="E7" s="6">
        <f>D7*$B$2</f>
        <v>0.35</v>
      </c>
      <c r="F7" t="s">
        <v>15</v>
      </c>
      <c r="G7" s="9">
        <f>E7*13.3119</f>
        <v>4.659165</v>
      </c>
    </row>
    <row r="8">
      <c r="A8" t="s" s="8">
        <v>16</v>
      </c>
      <c r="B8" t="s">
        <v>17</v>
      </c>
      <c r="C8" t="s">
        <v>18</v>
      </c>
      <c r="D8" s="4">
        <v>0.35</v>
      </c>
      <c r="E8" s="6">
        <f>D8*$B$2</f>
        <v>0.35</v>
      </c>
      <c r="F8" t="s">
        <v>15</v>
      </c>
      <c r="G8" s="9">
        <f>E8*0.003</f>
        <v>0.00105</v>
      </c>
    </row>
    <row r="9">
      <c r="A9" t="s">
        <v>19</v>
      </c>
      <c r="B9" t="s">
        <v>20</v>
      </c>
      <c r="C9" t="s">
        <v>21</v>
      </c>
      <c r="D9" s="4">
        <v>0.4</v>
      </c>
      <c r="E9" s="6">
        <f>D9*$B$2</f>
        <v>0.4</v>
      </c>
      <c r="F9" t="s">
        <v>3</v>
      </c>
      <c r="G9" s="9">
        <f>E9*18.3</f>
        <v>7.32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E10*0.82</f>
        <v>0.82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 t="s">
        <v>41</v>
      </c>
    </row>
    <row r="6">
      <c r="A6" t="s">
        <v>32</v>
      </c>
      <c r="B6">
        <v>5</v>
      </c>
      <c r="C6" t="s">
        <v>42</v>
      </c>
      <c r="D6" t="s" s="12">
        <v>43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32</v>
      </c>
      <c r="C2" t="s">
        <v>48</v>
      </c>
      <c r="D2" s="6">
        <f>'Besoins'!$B$2*2.1</f>
        <v>2.1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'Besoins'!$B$2*1</f>
        <v>1</v>
      </c>
      <c r="E3" t="s">
        <v>3</v>
      </c>
    </row>
    <row r="4">
      <c r="A4">
        <v>1</v>
      </c>
      <c r="B4" t="s">
        <v>51</v>
      </c>
      <c r="C4" t="s">
        <v>50</v>
      </c>
      <c r="D4" s="6">
        <f>'Besoins'!$B$2*0.35</f>
        <v>0.35</v>
      </c>
      <c r="E4" t="s">
        <v>15</v>
      </c>
    </row>
    <row r="5">
      <c r="A5">
        <v>1</v>
      </c>
      <c r="B5" t="s">
        <v>52</v>
      </c>
      <c r="C5" t="s">
        <v>50</v>
      </c>
      <c r="D5" s="6">
        <f>'Besoins'!$B$2*0.35</f>
        <v>0.35</v>
      </c>
      <c r="E5" t="s">
        <v>15</v>
      </c>
    </row>
    <row r="6">
      <c r="A6">
        <v>1</v>
      </c>
      <c r="B6" t="s">
        <v>53</v>
      </c>
      <c r="C6" t="s">
        <v>50</v>
      </c>
      <c r="D6" s="6">
        <f>'Besoins'!$B$2*0.4</f>
        <v>0.4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"PDR-CHOC-LIQUEUR · PAT.CONFI.CHOCOLATS · référence : "&amp;Besoins!B3&amp;" "&amp;Besoins!C3&amp;" · multiplicateur réglable sur la feuille ""Besoins"""</f>
        <v>PDR-CHOC-LIQUEUR · PAT.CONFI.CHOCOLATS · référence : 2,1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"[CUIRE] "&amp;Procedure!D2</f>
        <v>[CUIRE] Cuire le sucre au boule. 119 degres.</v>
      </c>
      <c r="C5"/>
      <c r="D5"/>
    </row>
    <row r="6">
      <c r="A6" t="s" s="15">
        <v>57</v>
      </c>
      <c r="B6" t="str" s="12">
        <f>"[VERSER] "&amp;Procedure!D3</f>
        <v>[VERSER] Verser sur la liqueur. Melanger, controler la densite entre 1,2624 et 1,2850.</v>
      </c>
      <c r="C6"/>
      <c r="D6"/>
    </row>
    <row r="7">
      <c r="A7" t="s" s="15">
        <v>58</v>
      </c>
      <c r="B7" t="str" s="12">
        <f>"[MOULER] "&amp;Procedure!D4</f>
        <v>[MOULER] Mouler. Moules silicone.</v>
      </c>
      <c r="C7"/>
      <c r="D7"/>
    </row>
    <row r="8">
      <c r="A8" t="s" s="15">
        <v>59</v>
      </c>
      <c r="B8" t="str" s="12">
        <f>"[ÉTUVER] "&amp;Procedure!D5</f>
        <v>[ÉTUVER] Cristalliser. Etuve 35-45 degres, 4 a 5h, deux fois en retournant.</v>
      </c>
      <c r="C8"/>
      <c r="D8"/>
    </row>
    <row r="9">
      <c r="A9" t="s" s="15">
        <v>60</v>
      </c>
      <c r="B9" t="str" s="12">
        <f>"[NAPPER] "&amp;Procedure!D6</f>
        <v>[NAPPER] Enrober. Deux fois dans le chocolat.</v>
      </c>
      <c r="C9"/>
      <c r="D9"/>
    </row>
    <row r="10">
      <c r="A10"/>
      <c r="B10"/>
      <c r="C10"/>
      <c r="D10"/>
    </row>
    <row r="11">
      <c r="A11" t="s" s="16">
        <v>61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2026-08-01T02:01:43Z</dcterms:created>
  <dc:title>Chocolats interieurs a la lique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2026-08-01T02:01:43Z</dcterms:modified>
  <cp:revision>1</cp:revision>
</cp:coreProperties>
</file>