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<sst xmlns="http://schemas.openxmlformats.org/spreadsheetml/2006/main" count="69" uniqueCount="69">
  <si>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</si>
  <si>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</si>
  <si>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</si>
  <si>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</si>
  <si>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</si>
  <si>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</si>
  <si>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</si>
  <si>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</si>
  <si>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</si>
  <si>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</si>
  <si>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</si>
  <si>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</si>
  <si>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</si>
  <si>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</si>
  <si>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</si>
  <si>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00001963</t>
  </si>
  <si>
    <t>porto rouge</t>
  </si>
  <si>
    <t>Boissons</t>
  </si>
  <si>
    <t>00001487</t>
  </si>
  <si>
    <t>jambon cru fumé de pays 4 à 5 mois 4D forme rectangulaire</t>
  </si>
  <si>
    <t>Jambons</t>
  </si>
  <si>
    <t>GELATINE</t>
  </si>
  <si>
    <t>Gélatine feuilles (200 bloom)</t>
  </si>
  <si>
    <t>Concentrés et purées cuisines</t>
  </si>
  <si>
    <t>kg</t>
  </si>
  <si>
    <t>CRE-LIQUIDE-35</t>
  </si>
  <si>
    <t>Crème liquide entière 35%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</si>
  <si>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</si>
  <si>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</si>
  <si>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</si>
  <si>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</si>
  <si>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</si>
  <si>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</si>
  <si>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</si>
  <si>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</si>
  <si>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</si>
  <si>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Mousse de melon a l italienne (PDR)</t>
  </si>
  <si>
    <t>TREMPER</t>
  </si>
  <si>
    <t>Faire tremper la gelatine. Eau froide.</t>
  </si>
  <si>
    <t>MIXER</t>
  </si>
  <si>
    <t>Mixer la pulpe de melon. Enlever ecorce et graines.</t>
  </si>
  <si>
    <t>CHAUFFER</t>
  </si>
  <si>
    <t>Chauffer le porto. Incorporer la gelatine egouttee, ajouter a la pulpe.</t>
  </si>
  <si>
    <t>MONTER</t>
  </si>
  <si>
    <t>Monter la creme. Assaisonner, incorporer en cours de prise.</t>
  </si>
  <si>
    <t>MOULER</t>
  </si>
  <si>
    <t>Mouler et laisser prendre. Coupes ou verres a cocktail.</t>
  </si>
  <si>
    <t>DRESSER</t>
  </si>
  <si>
    <t>Dresser. Rosace de jambon, feuille de basilic.</t>
  </si>
  <si>
    <t>Niveau</t>
  </si>
  <si>
    <t>Composant</t>
  </si>
  <si>
    <t>Type</t>
  </si>
  <si>
    <t>Quantité (× multiplicateur, voir feuille Besoins)</t>
  </si>
  <si>
    <t>recette</t>
  </si>
  <si>
    <t xml:space="preserve">    ↳ Gélatine feuilles (200 bloom)</t>
  </si>
  <si>
    <t>matiere</t>
  </si>
  <si>
    <t xml:space="preserve">    ↳ MELON</t>
  </si>
  <si>
    <t xml:space="preserve">    ↳ jambon cru fumé de pays 4 à 5 mois 4D forme rectangulaire</t>
  </si>
  <si>
    <t xml:space="preserve">    ↳ porto rouge</t>
  </si>
  <si>
    <t xml:space="preserve">    ↳ Crème liquide entière 35% MG UHT</t>
  </si>
  <si>
    <t>Fiche technique — Mousse de melon a l italienne (PDR)</t>
  </si>
  <si>
    <t>Mousse de melon a l italienne (PDR)  PDR-MOUSSE-MELON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</si>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</sst>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1.2</v>
      </c>
      <c r="E7" s="6">
        <f>D7*$B$2</f>
        <v>1.2</v>
      </c>
      <c r="F7" t="s">
        <v>3</v>
      </c>
      <c r="G7" s="9">
        <f>E7*0.9668</f>
        <v>1.16016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E8*0</f>
        <v>0</v>
      </c>
    </row>
    <row r="9">
      <c r="A9" t="s" s="8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3</v>
      </c>
      <c r="G9" s="9">
        <f>E9*0</f>
        <v>0</v>
      </c>
    </row>
    <row r="10">
      <c r="A10" t="s">
        <v>21</v>
      </c>
      <c r="B10" t="s">
        <v>22</v>
      </c>
      <c r="C10" t="s">
        <v>23</v>
      </c>
      <c r="D10" s="4">
        <v>0.02</v>
      </c>
      <c r="E10" s="6">
        <f>D10*$B$2</f>
        <v>0.02</v>
      </c>
      <c r="F10" t="s">
        <v>24</v>
      </c>
      <c r="G10" s="9">
        <f>E10*24</f>
        <v>0.48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28</v>
      </c>
      <c r="G11" s="9">
        <f>E11*2.85</f>
        <v>0.855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/>
    </row>
    <row r="6">
      <c r="A6" t="s">
        <v>36</v>
      </c>
      <c r="B6">
        <v>5</v>
      </c>
      <c r="C6" t="s">
        <v>45</v>
      </c>
      <c r="D6" t="s" s="12">
        <v>46</v>
      </c>
      <c r="E6" t="s" s="12"/>
      <c r="F6"/>
    </row>
    <row r="7">
      <c r="A7" t="s">
        <v>36</v>
      </c>
      <c r="B7">
        <v>6</v>
      </c>
      <c r="C7" t="s">
        <v>47</v>
      </c>
      <c r="D7" t="s" s="12">
        <v>48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36</v>
      </c>
      <c r="C2" t="s">
        <v>53</v>
      </c>
      <c r="D2" s="6">
        <f>'Besoins'!$B$2*10</f>
        <v>10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'Besoins'!$B$2*0.02</f>
        <v>0.02</v>
      </c>
      <c r="E3" t="s">
        <v>24</v>
      </c>
    </row>
    <row r="4">
      <c r="A4">
        <v>1</v>
      </c>
      <c r="B4" t="s">
        <v>56</v>
      </c>
      <c r="C4" t="s">
        <v>55</v>
      </c>
      <c r="D4" s="6">
        <f>'Besoins'!$B$2*1.2</f>
        <v>1.2</v>
      </c>
      <c r="E4" t="s">
        <v>24</v>
      </c>
    </row>
    <row r="5">
      <c r="A5">
        <v>1</v>
      </c>
      <c r="B5" t="s">
        <v>57</v>
      </c>
      <c r="C5" t="s">
        <v>55</v>
      </c>
      <c r="D5" s="6">
        <f>'Besoins'!$B$2*0.1</f>
        <v>0.1</v>
      </c>
      <c r="E5" t="s">
        <v>24</v>
      </c>
    </row>
    <row r="6">
      <c r="A6">
        <v>1</v>
      </c>
      <c r="B6" t="s">
        <v>58</v>
      </c>
      <c r="C6" t="s">
        <v>55</v>
      </c>
      <c r="D6" s="6">
        <f>'Besoins'!$B$2*0.1</f>
        <v>0.1</v>
      </c>
      <c r="E6" t="s">
        <v>28</v>
      </c>
    </row>
    <row r="7">
      <c r="A7">
        <v>1</v>
      </c>
      <c r="B7" t="s">
        <v>59</v>
      </c>
      <c r="C7" t="s">
        <v>55</v>
      </c>
      <c r="D7" s="6">
        <f>'Besoins'!$B$2*0.3</f>
        <v>0.3</v>
      </c>
      <c r="E7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"PDR-MOUSSE-MELON · PAT.INDIV.RAMEQUINS · référence : "&amp;Besoins!B3&amp;" "&amp;Besoins!C3&amp;" · multiplicateur réglable sur la feuille ""Besoins"""</f>
        <v>PDR-MOUSSE-MELON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"[TREMPER] "&amp;Procedure!D2</f>
        <v>[TREMPER] Faire tremper la gelatine. Eau froide.</v>
      </c>
      <c r="C5"/>
      <c r="D5"/>
    </row>
    <row r="6">
      <c r="A6" t="s" s="15">
        <v>63</v>
      </c>
      <c r="B6" t="str" s="12">
        <f>"[MIXER] "&amp;Procedure!D3</f>
        <v>[MIXER] Mixer la pulpe de melon. Enlever ecorce et graines.</v>
      </c>
      <c r="C6"/>
      <c r="D6"/>
    </row>
    <row r="7">
      <c r="A7" t="s" s="15">
        <v>64</v>
      </c>
      <c r="B7" t="str" s="12">
        <f>"[CHAUFFER] "&amp;Procedure!D4</f>
        <v>[CHAUFFER] Chauffer le porto. Incorporer la gelatine egouttee, ajouter a la pulpe.</v>
      </c>
      <c r="C7"/>
      <c r="D7"/>
    </row>
    <row r="8">
      <c r="A8" t="s" s="15">
        <v>65</v>
      </c>
      <c r="B8" t="str" s="12">
        <f>"[MONTER] "&amp;Procedure!D5</f>
        <v>[MONTER] Monter la creme. Assaisonner, incorporer en cours de prise.</v>
      </c>
      <c r="C8"/>
      <c r="D8"/>
    </row>
    <row r="9">
      <c r="A9" t="s" s="15">
        <v>66</v>
      </c>
      <c r="B9" t="str" s="12">
        <f>"[MOULER] "&amp;Procedure!D6</f>
        <v>[MOULER] Mouler et laisser prendre. Coupes ou verres a cocktail.</v>
      </c>
      <c r="C9"/>
      <c r="D9"/>
    </row>
    <row r="10">
      <c r="A10" t="s" s="15">
        <v>67</v>
      </c>
      <c r="B10" t="str" s="12">
        <f>"[DRESSER] "&amp;Procedure!D7</f>
        <v>[DRESSER] Dresser. Rosace de jambon, feuille de basilic.</v>
      </c>
      <c r="C10"/>
      <c r="D10"/>
    </row>
    <row r="11">
      <c r="A11"/>
      <c r="B11"/>
      <c r="C11"/>
      <c r="D11"/>
    </row>
    <row r="12">
      <c r="A12" t="s" s="16">
        <v>68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2026-09-15T14:54:42Z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2026-09-15T14:54:42Z</dcterms:modified>
  <cp:revision>1</cp:revision>
</cp:coreProperties>
</file>