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<sst xmlns="http://schemas.openxmlformats.org/spreadsheetml/2006/main" count="69" uniqueCount="69">
  <si>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</si>
  <si>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</si>
  <si>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</si>
  <si>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</si>
  <si>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</si>
  <si>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</si>
  <si>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</si>
  <si>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</si>
  <si>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</si>
  <si>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</si>
  <si>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</si>
  <si>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</si>
  <si>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</si>
  <si>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</si>
  <si>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</si>
  <si>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</si>
  <si>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</si>
  <si>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</si>
  <si>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</si>
  <si>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</si>
  <si>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</si>
  <si>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</si>
  <si>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</si>
  <si>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</si>
  <si>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</si>
  <si>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</si>
  <si>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</si>
  <si>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</si>
  <si>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</si>
  <si>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</si>
  <si>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</si>
  <si>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</si>
  <si>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</si>
  <si>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</si>
  <si>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</si>
  <si>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</si>
  <si>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Mousse de melon a l italienne (PDR)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</si>
  <si>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</si>
  <si>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</si>
  <si>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</si>
  <si>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</si>
  <si>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</si>
  <si>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</si>
  <si>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</si>
  <si>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</si>
  <si>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</si>
  <si>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</si>
  <si>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</si>
  <si>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</si>
  <si>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Niveau</t>
  </si>
  <si>
    <t>Composant</t>
  </si>
  <si>
    <t>Type</t>
  </si>
  <si>
    <t>Quantité (× multiplicateur, voir feuille Besoins)</t>
  </si>
  <si>
    <t>recette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</si>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</sst>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E7*0.9668</f>
        <v>1.16016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0.02</v>
      </c>
      <c r="E10" s="6">
        <f>D10*$B$2</f>
        <v>0.02</v>
      </c>
      <c r="F10" t="s">
        <v>24</v>
      </c>
      <c r="G10" s="9">
        <f>E10*24</f>
        <v>0.48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28</v>
      </c>
      <c r="G11" s="9">
        <f>E11*2.85</f>
        <v>0.855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  <row r="7">
      <c r="A7" t="s">
        <v>36</v>
      </c>
      <c r="B7">
        <v>6</v>
      </c>
      <c r="C7" t="s">
        <v>47</v>
      </c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36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'Besoins'!$B$2*0.02</f>
        <v>0.02</v>
      </c>
      <c r="E3" t="s">
        <v>24</v>
      </c>
    </row>
    <row r="4">
      <c r="A4">
        <v>1</v>
      </c>
      <c r="B4" t="s">
        <v>56</v>
      </c>
      <c r="C4" t="s">
        <v>55</v>
      </c>
      <c r="D4" s="6">
        <f>'Besoins'!$B$2*1.2</f>
        <v>1.2</v>
      </c>
      <c r="E4" t="s">
        <v>24</v>
      </c>
    </row>
    <row r="5">
      <c r="A5">
        <v>1</v>
      </c>
      <c r="B5" t="s">
        <v>57</v>
      </c>
      <c r="C5" t="s">
        <v>55</v>
      </c>
      <c r="D5" s="6">
        <f>'Besoins'!$B$2*0.1</f>
        <v>0.1</v>
      </c>
      <c r="E5" t="s">
        <v>24</v>
      </c>
    </row>
    <row r="6">
      <c r="A6">
        <v>1</v>
      </c>
      <c r="B6" t="s">
        <v>58</v>
      </c>
      <c r="C6" t="s">
        <v>55</v>
      </c>
      <c r="D6" s="6">
        <f>'Besoins'!$B$2*0.1</f>
        <v>0.1</v>
      </c>
      <c r="E6" t="s">
        <v>28</v>
      </c>
    </row>
    <row r="7">
      <c r="A7">
        <v>1</v>
      </c>
      <c r="B7" t="s">
        <v>59</v>
      </c>
      <c r="C7" t="s">
        <v>55</v>
      </c>
      <c r="D7" s="6">
        <f>'Besoins'!$B$2*0.3</f>
        <v>0.3</v>
      </c>
      <c r="E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"[TREMPER] "&amp;Procedure!D2</f>
        <v>[TREMPER] Faire tremper la gelatine. Eau froide.</v>
      </c>
      <c r="C5"/>
      <c r="D5"/>
    </row>
    <row r="6">
      <c r="A6" t="s" s="15">
        <v>63</v>
      </c>
      <c r="B6" t="str" s="12">
        <f>"[MIXER] "&amp;Procedure!D3</f>
        <v>[MIXER] Mixer la pulpe de melon. Enlever ecorce et graines.</v>
      </c>
      <c r="C6"/>
      <c r="D6"/>
    </row>
    <row r="7">
      <c r="A7" t="s" s="15">
        <v>64</v>
      </c>
      <c r="B7" t="str" s="12">
        <f>"[CHAUFFER] "&amp;Procedure!D4</f>
        <v>[CHAUFFER] Chauffer le porto. Incorporer la gelatine egouttee, ajouter a la pulpe.</v>
      </c>
      <c r="C7"/>
      <c r="D7"/>
    </row>
    <row r="8">
      <c r="A8" t="s" s="15">
        <v>65</v>
      </c>
      <c r="B8" t="str" s="12">
        <f>"[MONTER] "&amp;Procedure!D5</f>
        <v>[MONTER] Monter la creme. Assaisonner, incorporer en cours de prise.</v>
      </c>
      <c r="C8"/>
      <c r="D8"/>
    </row>
    <row r="9">
      <c r="A9" t="s" s="15">
        <v>66</v>
      </c>
      <c r="B9" t="str" s="12">
        <f>"[MOULER] "&amp;Procedure!D6</f>
        <v>[MOULER] Mouler et laisser prendre. Coupes ou verres a cocktail.</v>
      </c>
      <c r="C9"/>
      <c r="D9"/>
    </row>
    <row r="10">
      <c r="A10" t="s" s="15">
        <v>67</v>
      </c>
      <c r="B10" t="str" s="12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2026-08-01T03:49:13Z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2026-08-01T03:49:13Z</dcterms:modified>
  <cp:revision>1</cp:revision>
</cp:coreProperties>
</file>