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<sst xmlns="http://schemas.openxmlformats.org/spreadsheetml/2006/main" count="122" uniqueCount="122">
  <si>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</si>
  <si>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</si>
  <si>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Quiche comtoise (PDR)</t>
  </si>
  <si>
    <t>Code</t>
  </si>
  <si>
    <t>PDR-QUICHE-COMT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</si>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</sst>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8.9133744654605</v>
      </c>
    </row>
    <row r="12">
      <c r="A12" t="s" s="3">
        <v>17</v>
      </c>
      <c r="B12" s="4">
        <v>0.89133744654605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8.9133744654605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38</v>
      </c>
      <c r="D8" s="9">
        <v>3.698778</v>
      </c>
      <c r="E8" s="11">
        <f>D8*$B$2</f>
        <v>3.698778</v>
      </c>
      <c r="F8" t="s">
        <v>25</v>
      </c>
      <c r="G8" s="4">
        <f>E8*0.2700000143</f>
        <v>0.99867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35</v>
      </c>
      <c r="G9" s="4">
        <f>E9*10.69</f>
        <v>2.6725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35</v>
      </c>
      <c r="G11" s="4">
        <f>E11*0.5599993484</f>
        <v>0.171875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45</v>
      </c>
      <c r="G12" s="4">
        <f>E12*2.85</f>
        <v>0.7125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E13*18</f>
        <v>3.6</v>
      </c>
    </row>
    <row r="14">
      <c r="A14" t="s" s="12">
        <v>55</v>
      </c>
      <c r="B14" t="s">
        <v>56</v>
      </c>
      <c r="C14" t="s">
        <v>38</v>
      </c>
      <c r="D14" s="9">
        <v>0.25</v>
      </c>
      <c r="E14" s="11">
        <f>D14*$B$2</f>
        <v>0.25</v>
      </c>
      <c r="F14" t="s">
        <v>45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35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35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35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38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35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35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45</v>
      </c>
      <c r="F12" t="s">
        <v>38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51</v>
      </c>
    </row>
    <row r="14">
      <c r="A14">
        <v>1</v>
      </c>
      <c r="B14" t="s">
        <v>81</v>
      </c>
      <c r="C14" t="s">
        <v>65</v>
      </c>
      <c r="D14" s="11">
        <v>2</v>
      </c>
      <c r="E14" t="s">
        <v>25</v>
      </c>
      <c r="F14" t="s">
        <v>75</v>
      </c>
    </row>
    <row r="15">
      <c r="A15">
        <v>2</v>
      </c>
      <c r="B15" t="s">
        <v>82</v>
      </c>
      <c r="C15" t="s">
        <v>65</v>
      </c>
      <c r="D15" s="11">
        <v>0.11</v>
      </c>
      <c r="E15" t="s">
        <v>45</v>
      </c>
      <c r="F15" t="s">
        <v>75</v>
      </c>
    </row>
    <row r="16">
      <c r="A16">
        <v>3</v>
      </c>
      <c r="B16" t="s">
        <v>76</v>
      </c>
      <c r="C16" t="s">
        <v>70</v>
      </c>
      <c r="D16" s="11">
        <v>2</v>
      </c>
      <c r="E16" t="s">
        <v>25</v>
      </c>
      <c r="F16" t="s">
        <v>38</v>
      </c>
    </row>
    <row r="17">
      <c r="A17">
        <v>1</v>
      </c>
      <c r="B17" t="s">
        <v>83</v>
      </c>
      <c r="C17" t="s">
        <v>65</v>
      </c>
      <c r="D17" s="11">
        <v>0.04</v>
      </c>
      <c r="E17" t="s">
        <v>35</v>
      </c>
      <c r="F17" t="s">
        <v>75</v>
      </c>
    </row>
    <row r="18">
      <c r="A18">
        <v>2</v>
      </c>
      <c r="B18" t="s">
        <v>84</v>
      </c>
      <c r="C18" t="s">
        <v>70</v>
      </c>
      <c r="D18" s="11">
        <v>1.053</v>
      </c>
      <c r="E18" t="s">
        <v>25</v>
      </c>
      <c r="F1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  <row r="9">
      <c r="A9" t="s">
        <v>102</v>
      </c>
      <c r="B9">
        <v>2</v>
      </c>
      <c r="C9" t="s">
        <v>105</v>
      </c>
      <c r="D9" t="s" s="14">
        <v>106</v>
      </c>
      <c r="E9" t="s" s="14"/>
      <c r="F9"/>
    </row>
    <row r="10">
      <c r="A10" t="s">
        <v>102</v>
      </c>
      <c r="B10">
        <v>3</v>
      </c>
      <c r="C10" t="s">
        <v>107</v>
      </c>
      <c r="D10" t="s" s="14">
        <v>108</v>
      </c>
      <c r="E10" t="s" s="14"/>
      <c r="F10"/>
    </row>
    <row r="11">
      <c r="A11" t="s">
        <v>102</v>
      </c>
      <c r="B11">
        <v>4</v>
      </c>
      <c r="C11" t="s">
        <v>109</v>
      </c>
      <c r="D11" t="s" s="14">
        <v>110</v>
      </c>
      <c r="E11" t="s" s="14"/>
      <c r="F11"/>
    </row>
    <row r="12">
      <c r="A12" t="s">
        <v>102</v>
      </c>
      <c r="B12">
        <v>5</v>
      </c>
      <c r="C12" t="s">
        <v>111</v>
      </c>
      <c r="D12" t="s" s="14">
        <v>112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"[FONCER] "&amp;Procedure!D2</f>
        <v>[FONCER] Fonces les cercles. Pate brisee, chiqueter, piquer.</v>
      </c>
      <c r="C5"/>
      <c r="D5"/>
    </row>
    <row r="6">
      <c r="A6" t="s" s="17">
        <v>116</v>
      </c>
      <c r="B6" t="str" s="14">
        <f>"[PRÉPARER] "&amp;Procedure!D3</f>
        <v>[PRÉPARER] Preparer l'appareil. Oeufs+lait+creme, saler, poivrer, muscade, chinoiser.</v>
      </c>
      <c r="C6"/>
      <c r="D6"/>
    </row>
    <row r="7">
      <c r="A7" t="s" s="17">
        <v>117</v>
      </c>
      <c r="B7" t="str" s="14">
        <f>"[PRÉPARER] "&amp;Procedure!D4</f>
        <v>[PRÉPARER] Preparer la garniture. Lardons blanchis et sautes, des de comte.</v>
      </c>
      <c r="C7"/>
      <c r="D7"/>
    </row>
    <row r="8">
      <c r="A8" t="s" s="17">
        <v>118</v>
      </c>
      <c r="B8" t="str" s="14">
        <f>"[FOURRER] "&amp;Procedure!D5</f>
        <v>[FOURRER] Garnir. Fond, lardons, comte, puis appareil.</v>
      </c>
      <c r="C8"/>
      <c r="D8"/>
    </row>
    <row r="9">
      <c r="A9" t="s" s="17">
        <v>119</v>
      </c>
      <c r="B9" t="str" s="14">
        <f>"[CUIRE] "&amp;Procedure!D6</f>
        <v>[CUIRE] Cuire. 180 degres.</v>
      </c>
      <c r="C9"/>
      <c r="D9"/>
    </row>
    <row r="10">
      <c r="A10" t="s" s="17">
        <v>120</v>
      </c>
      <c r="B10" t="str" s="14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116</v>
      </c>
      <c r="B14" t="str" s="14">
        <f>"[SABLER] "&amp;Procedure!D9</f>
        <v>[SABLER] Sabler farine et beurre. Fontaine de farine+sel, beurre en parcelles incorpore du bout des doigts.</v>
      </c>
      <c r="C14"/>
      <c r="D14"/>
    </row>
    <row r="15">
      <c r="A15" t="s" s="17">
        <v>117</v>
      </c>
      <c r="B15" t="str" s="14">
        <f>"[INCORPORER] "&amp;Procedure!D10</f>
        <v>[INCORPORER] Ajouter l'eau et le jaune. Melanger au centre de la fontaine.</v>
      </c>
      <c r="C15"/>
      <c r="D15"/>
    </row>
    <row r="16">
      <c r="A16" t="s" s="17">
        <v>118</v>
      </c>
      <c r="B16" t="str" s="14">
        <f>"[FRASER] "&amp;Procedure!D11</f>
        <v>[FRASER] Fraiser sans corser. Une a deux fois maximum, rassembler en boule sans retravailler.</v>
      </c>
      <c r="C16"/>
      <c r="D16"/>
    </row>
    <row r="17">
      <c r="A17" t="s" s="17">
        <v>119</v>
      </c>
      <c r="B17" t="str" s="14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